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firstSheet="5" activeTab="5"/>
  </bookViews>
  <sheets>
    <sheet name="Чемпионат ПГТУ. 1 этап" sheetId="1" r:id="rId1"/>
    <sheet name="Чемпионат ПГТУ. 2 этап" sheetId="2" r:id="rId2"/>
    <sheet name="Чемпионат ПГТУ. 3 этап" sheetId="3" r:id="rId3"/>
    <sheet name="Чемпионат ПГТУ. 4 этап " sheetId="4" r:id="rId4"/>
    <sheet name="Чемпионат ПГТУ. 5 этап" sheetId="5" r:id="rId5"/>
    <sheet name="Чемпионат ПГТУ. 6 этап " sheetId="6" r:id="rId6"/>
    <sheet name="Чемпионат ПГТУ. После 6 игр" sheetId="7" r:id="rId7"/>
    <sheet name="Чемпионат ПГТУ. Матчи Финала" sheetId="8" r:id="rId8"/>
    <sheet name="Итоговое положение" sheetId="9" r:id="rId9"/>
  </sheets>
  <definedNames/>
  <calcPr fullCalcOnLoad="1"/>
</workbook>
</file>

<file path=xl/sharedStrings.xml><?xml version="1.0" encoding="utf-8"?>
<sst xmlns="http://schemas.openxmlformats.org/spreadsheetml/2006/main" count="352" uniqueCount="99">
  <si>
    <t>рейтинг</t>
  </si>
  <si>
    <t>Legbez</t>
  </si>
  <si>
    <t>Афедрон</t>
  </si>
  <si>
    <t>Белые в городе</t>
  </si>
  <si>
    <t>Бочка</t>
  </si>
  <si>
    <t>Дорбогашки</t>
  </si>
  <si>
    <t>Ингус</t>
  </si>
  <si>
    <t>КафФа</t>
  </si>
  <si>
    <t>Кит-А</t>
  </si>
  <si>
    <t>Команда</t>
  </si>
  <si>
    <t>Крыша без Сцепления</t>
  </si>
  <si>
    <t>Минус</t>
  </si>
  <si>
    <t>Мипх</t>
  </si>
  <si>
    <t>Perpetuum Mobile</t>
  </si>
  <si>
    <t>Смертельный Ускоритель</t>
  </si>
  <si>
    <t>Три Полена</t>
  </si>
  <si>
    <t>Фракция Бухарина</t>
  </si>
  <si>
    <t>Штопор</t>
  </si>
  <si>
    <t>Экс-Зайцы</t>
  </si>
  <si>
    <t>XXXL</t>
  </si>
  <si>
    <t>Микробы</t>
  </si>
  <si>
    <t>Буке</t>
  </si>
  <si>
    <t>Хромая Лошадь</t>
  </si>
  <si>
    <t>9-й Майа</t>
  </si>
  <si>
    <t>Барраяр</t>
  </si>
  <si>
    <t>Секрет</t>
  </si>
  <si>
    <t>команда</t>
  </si>
  <si>
    <t>№</t>
  </si>
  <si>
    <t>Вопросы</t>
  </si>
  <si>
    <t>Рейтинг</t>
  </si>
  <si>
    <t>Сумма</t>
  </si>
  <si>
    <t>ПриМАТы</t>
  </si>
  <si>
    <t>Раббота Хо</t>
  </si>
  <si>
    <t>Друзья Друзя</t>
  </si>
  <si>
    <t>Вах! Хоббиты</t>
  </si>
  <si>
    <t>Querty</t>
  </si>
  <si>
    <t>Мания Величия</t>
  </si>
  <si>
    <t>Хэй</t>
  </si>
  <si>
    <t>Я</t>
  </si>
  <si>
    <t>Очки</t>
  </si>
  <si>
    <t>Вместо кондуктора</t>
  </si>
  <si>
    <t>Qwerty</t>
  </si>
  <si>
    <t>Мания величия</t>
  </si>
  <si>
    <t>м1</t>
  </si>
  <si>
    <t>о1</t>
  </si>
  <si>
    <t>м2</t>
  </si>
  <si>
    <t>о2</t>
  </si>
  <si>
    <t>Чемпионат ПГТУ - 04. 1 этап. Что? Где? Когда?</t>
  </si>
  <si>
    <t>Чемпионат ПГТУ - 04. 2 этап. Своя Игра</t>
  </si>
  <si>
    <t>Б/У</t>
  </si>
  <si>
    <t>Не Наш День</t>
  </si>
  <si>
    <t>Юпитер</t>
  </si>
  <si>
    <t>Флагман</t>
  </si>
  <si>
    <t>Сумма (2)</t>
  </si>
  <si>
    <t>Сумма (3)</t>
  </si>
  <si>
    <t>м3</t>
  </si>
  <si>
    <t>о3</t>
  </si>
  <si>
    <t>Чемпионат ПГТУ по интеллектуальным играм - 04. 3 этап. Что? Где? Когда?</t>
  </si>
  <si>
    <t>Интеллектуальный Клуб Студентов ПГТУ</t>
  </si>
  <si>
    <t>Чемпионат ПГТУ по интеллектуальным играм - 04. 4 этап. Пентагон</t>
  </si>
  <si>
    <t>Команда Друзей</t>
  </si>
  <si>
    <t>LSD</t>
  </si>
  <si>
    <t>Самосвал</t>
  </si>
  <si>
    <t>Такса</t>
  </si>
  <si>
    <t>м4</t>
  </si>
  <si>
    <t>о4</t>
  </si>
  <si>
    <t>Сумма (4)</t>
  </si>
  <si>
    <t>Б. У.</t>
  </si>
  <si>
    <t>Глюк</t>
  </si>
  <si>
    <t>dy/dx</t>
  </si>
  <si>
    <t>Б.У.</t>
  </si>
  <si>
    <t>Проза Торнтона Уайлдера</t>
  </si>
  <si>
    <t>Чемпионат ПГТУ по интеллектуальным играм - 04. 5 этап. Что? Где? Когда?</t>
  </si>
  <si>
    <t>м5</t>
  </si>
  <si>
    <t>о5</t>
  </si>
  <si>
    <t>Сумма (5)</t>
  </si>
  <si>
    <t>КБС</t>
  </si>
  <si>
    <t>Маркс и Энгельс</t>
  </si>
  <si>
    <t>Гормоны</t>
  </si>
  <si>
    <t>enboss.narod.ru</t>
  </si>
  <si>
    <t>м6</t>
  </si>
  <si>
    <t>о6</t>
  </si>
  <si>
    <t>Сумма (6)</t>
  </si>
  <si>
    <t>Чемпионат ПГТУ по интеллектуальным играм - 04. Положение после 6 игр</t>
  </si>
  <si>
    <t>Матчи IV Чемпионата ПГТУ по интеллектуальным играм</t>
  </si>
  <si>
    <t>1/8 финала</t>
  </si>
  <si>
    <t>1/4 финала</t>
  </si>
  <si>
    <t>1/2 финала</t>
  </si>
  <si>
    <t>Матч за 3 место</t>
  </si>
  <si>
    <t>Финал</t>
  </si>
  <si>
    <t>Финал IV чемпионата ПГТУ по интеллектуальным играм</t>
  </si>
  <si>
    <t>за 3 место</t>
  </si>
  <si>
    <t xml:space="preserve">Итоговое положение команд </t>
  </si>
  <si>
    <t>Место / Стадия вылета</t>
  </si>
  <si>
    <t>Очки 6 рейтинговых игр</t>
  </si>
  <si>
    <t>+/- в проигранном матче</t>
  </si>
  <si>
    <t>Вах!Хоббиты</t>
  </si>
  <si>
    <t>СУ</t>
  </si>
  <si>
    <t>Чемпионат ПГТУ по интеллектуальным играм - 04. 6 этап. Десятка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</si>
</sst>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"/>
  </numFmts>
  <fonts count="15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2"/>
    </font>
    <font>
      <b/>
      <sz val="14"/>
      <name val="Times New Roman CYR"/>
      <family val="1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 CYR"/>
      <family val="1"/>
    </font>
    <font>
      <sz val="12"/>
      <name val="Arial Cyr"/>
      <family val="2"/>
    </font>
    <font>
      <b/>
      <sz val="12"/>
      <name val="Arial"/>
      <family val="2"/>
    </font>
    <font>
      <b/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8"/>
      <name val="Times New Roman CYR"/>
      <family val="1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2" fontId="1" fillId="0" borderId="0" xfId="0" applyNumberFormat="1" applyFont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Fill="1" applyBorder="1" applyAlignment="1">
      <alignment/>
    </xf>
    <xf numFmtId="1" fontId="1" fillId="0" borderId="0" xfId="0" applyNumberFormat="1" applyFont="1" applyAlignment="1">
      <alignment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3" xfId="0" applyFont="1" applyBorder="1" applyAlignment="1">
      <alignment/>
    </xf>
    <xf numFmtId="0" fontId="5" fillId="0" borderId="0" xfId="0" applyFont="1" applyAlignment="1">
      <alignment/>
    </xf>
    <xf numFmtId="0" fontId="1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8" xfId="0" applyFont="1" applyBorder="1" applyAlignment="1">
      <alignment horizontal="right"/>
    </xf>
    <xf numFmtId="0" fontId="1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11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1" fillId="0" borderId="3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24" xfId="0" applyFont="1" applyBorder="1" applyAlignment="1">
      <alignment/>
    </xf>
    <xf numFmtId="0" fontId="12" fillId="0" borderId="25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28" xfId="0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32" xfId="0" applyFont="1" applyBorder="1" applyAlignment="1">
      <alignment/>
    </xf>
    <xf numFmtId="0" fontId="12" fillId="0" borderId="24" xfId="0" applyFont="1" applyBorder="1" applyAlignment="1">
      <alignment/>
    </xf>
    <xf numFmtId="49" fontId="12" fillId="0" borderId="27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Border="1" applyAlignment="1">
      <alignment horizontal="right"/>
    </xf>
    <xf numFmtId="0" fontId="12" fillId="0" borderId="28" xfId="0" applyFont="1" applyBorder="1" applyAlignment="1">
      <alignment horizontal="left"/>
    </xf>
    <xf numFmtId="0" fontId="12" fillId="0" borderId="18" xfId="0" applyFont="1" applyBorder="1" applyAlignment="1">
      <alignment/>
    </xf>
    <xf numFmtId="0" fontId="12" fillId="0" borderId="28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28" xfId="0" applyFont="1" applyBorder="1" applyAlignment="1">
      <alignment horizontal="left"/>
    </xf>
    <xf numFmtId="0" fontId="13" fillId="0" borderId="28" xfId="0" applyFont="1" applyBorder="1" applyAlignment="1">
      <alignment/>
    </xf>
    <xf numFmtId="0" fontId="13" fillId="0" borderId="32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28" xfId="0" applyFont="1" applyBorder="1" applyAlignment="1">
      <alignment/>
    </xf>
    <xf numFmtId="0" fontId="9" fillId="0" borderId="18" xfId="0" applyFont="1" applyBorder="1" applyAlignment="1">
      <alignment horizontal="right"/>
    </xf>
    <xf numFmtId="0" fontId="9" fillId="0" borderId="33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center"/>
    </xf>
    <xf numFmtId="2" fontId="9" fillId="0" borderId="9" xfId="0" applyNumberFormat="1" applyFont="1" applyBorder="1" applyAlignment="1">
      <alignment horizontal="center"/>
    </xf>
    <xf numFmtId="2" fontId="9" fillId="0" borderId="30" xfId="0" applyNumberFormat="1" applyFont="1" applyBorder="1" applyAlignment="1">
      <alignment horizontal="center"/>
    </xf>
    <xf numFmtId="2" fontId="9" fillId="0" borderId="34" xfId="0" applyNumberFormat="1" applyFont="1" applyBorder="1" applyAlignment="1">
      <alignment horizontal="center"/>
    </xf>
    <xf numFmtId="2" fontId="9" fillId="0" borderId="35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9" fillId="0" borderId="31" xfId="0" applyNumberFormat="1" applyFont="1" applyBorder="1" applyAlignment="1">
      <alignment horizontal="center"/>
    </xf>
    <xf numFmtId="2" fontId="9" fillId="0" borderId="15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2" fontId="9" fillId="0" borderId="33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15" xfId="0" applyFont="1" applyBorder="1" applyAlignment="1">
      <alignment/>
    </xf>
    <xf numFmtId="2" fontId="9" fillId="0" borderId="36" xfId="0" applyNumberFormat="1" applyFont="1" applyBorder="1" applyAlignment="1">
      <alignment horizontal="center"/>
    </xf>
    <xf numFmtId="2" fontId="9" fillId="0" borderId="37" xfId="0" applyNumberFormat="1" applyFont="1" applyBorder="1" applyAlignment="1">
      <alignment horizontal="center"/>
    </xf>
    <xf numFmtId="2" fontId="9" fillId="0" borderId="38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49" fontId="0" fillId="0" borderId="39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3" fillId="0" borderId="10" xfId="0" applyFont="1" applyBorder="1" applyAlignment="1">
      <alignment/>
    </xf>
    <xf numFmtId="0" fontId="13" fillId="0" borderId="34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workbookViewId="0" topLeftCell="A1">
      <selection activeCell="A1" sqref="A1"/>
    </sheetView>
  </sheetViews>
  <sheetFormatPr defaultColWidth="9.00390625" defaultRowHeight="12.75"/>
  <cols>
    <col min="1" max="1" width="4.625" style="2" customWidth="1"/>
    <col min="2" max="2" width="23.25390625" style="1" customWidth="1"/>
    <col min="3" max="26" width="3.125" style="2" customWidth="1"/>
    <col min="27" max="27" width="7.00390625" style="2" customWidth="1"/>
    <col min="28" max="28" width="8.125" style="2" customWidth="1"/>
    <col min="29" max="29" width="7.75390625" style="8" customWidth="1"/>
    <col min="30" max="63" width="2.375" style="1" customWidth="1"/>
    <col min="64" max="16384" width="9.125" style="1" customWidth="1"/>
  </cols>
  <sheetData>
    <row r="1" spans="3:10" ht="26.25" customHeight="1">
      <c r="C1" s="1"/>
      <c r="H1" s="22" t="s">
        <v>47</v>
      </c>
      <c r="I1" s="1"/>
      <c r="J1" s="1"/>
    </row>
    <row r="2" spans="1:29" ht="11.25">
      <c r="A2" s="3" t="s">
        <v>27</v>
      </c>
      <c r="B2" s="3" t="s">
        <v>26</v>
      </c>
      <c r="C2" s="3">
        <v>1</v>
      </c>
      <c r="D2" s="3">
        <f>C2+1</f>
        <v>2</v>
      </c>
      <c r="E2" s="3">
        <f aca="true" t="shared" si="0" ref="E2:Z2">D2+1</f>
        <v>3</v>
      </c>
      <c r="F2" s="3">
        <f t="shared" si="0"/>
        <v>4</v>
      </c>
      <c r="G2" s="3">
        <f t="shared" si="0"/>
        <v>5</v>
      </c>
      <c r="H2" s="3">
        <f t="shared" si="0"/>
        <v>6</v>
      </c>
      <c r="I2" s="3">
        <f t="shared" si="0"/>
        <v>7</v>
      </c>
      <c r="J2" s="3">
        <f t="shared" si="0"/>
        <v>8</v>
      </c>
      <c r="K2" s="3">
        <f t="shared" si="0"/>
        <v>9</v>
      </c>
      <c r="L2" s="3">
        <f t="shared" si="0"/>
        <v>10</v>
      </c>
      <c r="M2" s="3">
        <f t="shared" si="0"/>
        <v>11</v>
      </c>
      <c r="N2" s="3">
        <f t="shared" si="0"/>
        <v>12</v>
      </c>
      <c r="O2" s="3">
        <f t="shared" si="0"/>
        <v>13</v>
      </c>
      <c r="P2" s="3">
        <f t="shared" si="0"/>
        <v>14</v>
      </c>
      <c r="Q2" s="3">
        <f t="shared" si="0"/>
        <v>15</v>
      </c>
      <c r="R2" s="3">
        <f t="shared" si="0"/>
        <v>16</v>
      </c>
      <c r="S2" s="3">
        <f t="shared" si="0"/>
        <v>17</v>
      </c>
      <c r="T2" s="3">
        <f t="shared" si="0"/>
        <v>18</v>
      </c>
      <c r="U2" s="3">
        <f t="shared" si="0"/>
        <v>19</v>
      </c>
      <c r="V2" s="3">
        <f t="shared" si="0"/>
        <v>20</v>
      </c>
      <c r="W2" s="3">
        <f t="shared" si="0"/>
        <v>21</v>
      </c>
      <c r="X2" s="3">
        <f t="shared" si="0"/>
        <v>22</v>
      </c>
      <c r="Y2" s="3">
        <f t="shared" si="0"/>
        <v>23</v>
      </c>
      <c r="Z2" s="3">
        <f t="shared" si="0"/>
        <v>24</v>
      </c>
      <c r="AA2" s="3" t="s">
        <v>28</v>
      </c>
      <c r="AB2" s="3" t="s">
        <v>29</v>
      </c>
      <c r="AC2" s="9" t="s">
        <v>30</v>
      </c>
    </row>
    <row r="3" spans="1:29" ht="11.25">
      <c r="A3" s="5">
        <v>1</v>
      </c>
      <c r="B3" s="6" t="s">
        <v>2</v>
      </c>
      <c r="C3" s="5">
        <v>1</v>
      </c>
      <c r="D3" s="5"/>
      <c r="E3" s="5"/>
      <c r="F3" s="5">
        <v>1</v>
      </c>
      <c r="G3" s="5">
        <v>1</v>
      </c>
      <c r="H3" s="5"/>
      <c r="I3" s="5">
        <v>1</v>
      </c>
      <c r="J3" s="5"/>
      <c r="K3" s="5">
        <v>1</v>
      </c>
      <c r="L3" s="5">
        <v>1</v>
      </c>
      <c r="M3" s="5">
        <v>1</v>
      </c>
      <c r="N3" s="5">
        <v>1</v>
      </c>
      <c r="O3" s="5">
        <v>1</v>
      </c>
      <c r="P3" s="5">
        <v>1</v>
      </c>
      <c r="Q3" s="5"/>
      <c r="R3" s="5"/>
      <c r="S3" s="5"/>
      <c r="T3" s="5">
        <v>1</v>
      </c>
      <c r="U3" s="5">
        <v>1</v>
      </c>
      <c r="V3" s="5">
        <v>1</v>
      </c>
      <c r="W3" s="5"/>
      <c r="X3" s="5">
        <v>1</v>
      </c>
      <c r="Y3" s="5"/>
      <c r="Z3" s="5"/>
      <c r="AA3" s="5">
        <f aca="true" t="shared" si="1" ref="AA3:AA30">SUM(C3:Z3)</f>
        <v>14</v>
      </c>
      <c r="AB3" s="5">
        <f aca="true" t="shared" si="2" ref="AB3:AB30">SUMPRODUCT(C3:Z3,C32:Z32)</f>
        <v>221</v>
      </c>
      <c r="AC3" s="10">
        <f>6.25*(0.8^A3)+5*(30-A3)/29</f>
        <v>10</v>
      </c>
    </row>
    <row r="4" spans="1:29" ht="11.25">
      <c r="A4" s="5">
        <f>A3+1</f>
        <v>2</v>
      </c>
      <c r="B4" s="6" t="s">
        <v>7</v>
      </c>
      <c r="C4" s="5"/>
      <c r="D4" s="5">
        <v>1</v>
      </c>
      <c r="E4" s="5"/>
      <c r="F4" s="5">
        <v>1</v>
      </c>
      <c r="G4" s="5">
        <v>1</v>
      </c>
      <c r="H4" s="5">
        <v>1</v>
      </c>
      <c r="I4" s="5">
        <v>1</v>
      </c>
      <c r="J4" s="5"/>
      <c r="K4" s="5">
        <v>1</v>
      </c>
      <c r="L4" s="5">
        <v>1</v>
      </c>
      <c r="M4" s="5">
        <v>1</v>
      </c>
      <c r="N4" s="5"/>
      <c r="O4" s="5">
        <v>1</v>
      </c>
      <c r="P4" s="5"/>
      <c r="Q4" s="5"/>
      <c r="R4" s="5"/>
      <c r="S4" s="5"/>
      <c r="T4" s="5">
        <v>1</v>
      </c>
      <c r="U4" s="5">
        <v>1</v>
      </c>
      <c r="V4" s="5">
        <v>1</v>
      </c>
      <c r="W4" s="5"/>
      <c r="X4" s="5">
        <v>1</v>
      </c>
      <c r="Y4" s="5"/>
      <c r="Z4" s="5"/>
      <c r="AA4" s="5">
        <f t="shared" si="1"/>
        <v>13</v>
      </c>
      <c r="AB4" s="5">
        <f t="shared" si="2"/>
        <v>173</v>
      </c>
      <c r="AC4" s="10">
        <f aca="true" t="shared" si="3" ref="AC4:AC31">6.25*(0.8^A4)+5*(30-A4)/29</f>
        <v>8.827586206896552</v>
      </c>
    </row>
    <row r="5" spans="1:29" ht="11.25">
      <c r="A5" s="5">
        <f aca="true" t="shared" si="4" ref="A5:A31">A4+1</f>
        <v>3</v>
      </c>
      <c r="B5" s="7">
        <v>146</v>
      </c>
      <c r="C5" s="5"/>
      <c r="D5" s="5">
        <v>1</v>
      </c>
      <c r="E5" s="5"/>
      <c r="F5" s="5">
        <v>1</v>
      </c>
      <c r="G5" s="5"/>
      <c r="H5" s="5">
        <v>1</v>
      </c>
      <c r="I5" s="5">
        <v>1</v>
      </c>
      <c r="J5" s="5"/>
      <c r="K5" s="5">
        <v>1</v>
      </c>
      <c r="L5" s="5">
        <v>1</v>
      </c>
      <c r="M5" s="5">
        <v>1</v>
      </c>
      <c r="N5" s="5">
        <v>1</v>
      </c>
      <c r="O5" s="5">
        <v>1</v>
      </c>
      <c r="P5" s="5"/>
      <c r="Q5" s="5"/>
      <c r="R5" s="5"/>
      <c r="S5" s="5"/>
      <c r="T5" s="5">
        <v>1</v>
      </c>
      <c r="U5" s="5"/>
      <c r="V5" s="5"/>
      <c r="W5" s="5"/>
      <c r="X5" s="5">
        <v>1</v>
      </c>
      <c r="Y5" s="5"/>
      <c r="Z5" s="5">
        <v>1</v>
      </c>
      <c r="AA5" s="5">
        <f t="shared" si="1"/>
        <v>12</v>
      </c>
      <c r="AB5" s="5">
        <f t="shared" si="2"/>
        <v>176</v>
      </c>
      <c r="AC5" s="10">
        <f t="shared" si="3"/>
        <v>7.855172413793104</v>
      </c>
    </row>
    <row r="6" spans="1:29" ht="11.25">
      <c r="A6" s="5">
        <f t="shared" si="4"/>
        <v>4</v>
      </c>
      <c r="B6" s="6" t="s">
        <v>19</v>
      </c>
      <c r="C6" s="5"/>
      <c r="D6" s="5"/>
      <c r="E6" s="5"/>
      <c r="F6" s="5"/>
      <c r="G6" s="5">
        <v>1</v>
      </c>
      <c r="H6" s="5">
        <v>1</v>
      </c>
      <c r="I6" s="5">
        <v>1</v>
      </c>
      <c r="J6" s="5">
        <v>1</v>
      </c>
      <c r="K6" s="5">
        <v>1</v>
      </c>
      <c r="L6" s="5">
        <v>1</v>
      </c>
      <c r="M6" s="5">
        <v>1</v>
      </c>
      <c r="N6" s="5">
        <v>1</v>
      </c>
      <c r="O6" s="5">
        <v>1</v>
      </c>
      <c r="P6" s="5"/>
      <c r="Q6" s="5"/>
      <c r="R6" s="5"/>
      <c r="S6" s="5"/>
      <c r="T6" s="5">
        <v>1</v>
      </c>
      <c r="U6" s="5">
        <v>1</v>
      </c>
      <c r="V6" s="5"/>
      <c r="W6" s="5"/>
      <c r="X6" s="5">
        <v>1</v>
      </c>
      <c r="Y6" s="5"/>
      <c r="Z6" s="5"/>
      <c r="AA6" s="5">
        <f t="shared" si="1"/>
        <v>12</v>
      </c>
      <c r="AB6" s="5">
        <f t="shared" si="2"/>
        <v>156</v>
      </c>
      <c r="AC6" s="10">
        <f t="shared" si="3"/>
        <v>7.042758620689656</v>
      </c>
    </row>
    <row r="7" spans="1:29" ht="11.25">
      <c r="A7" s="5">
        <f t="shared" si="4"/>
        <v>5</v>
      </c>
      <c r="B7" s="6" t="s">
        <v>24</v>
      </c>
      <c r="C7" s="5"/>
      <c r="D7" s="5">
        <v>1</v>
      </c>
      <c r="E7" s="5"/>
      <c r="F7" s="5">
        <v>1</v>
      </c>
      <c r="G7" s="5">
        <v>1</v>
      </c>
      <c r="H7" s="5">
        <v>1</v>
      </c>
      <c r="I7" s="5">
        <v>1</v>
      </c>
      <c r="J7" s="5"/>
      <c r="K7" s="5"/>
      <c r="L7" s="5">
        <v>1</v>
      </c>
      <c r="M7" s="5">
        <v>1</v>
      </c>
      <c r="N7" s="5">
        <v>1</v>
      </c>
      <c r="O7" s="5">
        <v>1</v>
      </c>
      <c r="P7" s="5"/>
      <c r="Q7" s="5"/>
      <c r="R7" s="5"/>
      <c r="S7" s="5"/>
      <c r="T7" s="5">
        <v>1</v>
      </c>
      <c r="U7" s="5"/>
      <c r="V7" s="5"/>
      <c r="W7" s="5">
        <v>1</v>
      </c>
      <c r="X7" s="5"/>
      <c r="Y7" s="5"/>
      <c r="Z7" s="5"/>
      <c r="AA7" s="5">
        <f t="shared" si="1"/>
        <v>11</v>
      </c>
      <c r="AB7" s="5">
        <f t="shared" si="2"/>
        <v>158</v>
      </c>
      <c r="AC7" s="10">
        <f t="shared" si="3"/>
        <v>6.358344827586208</v>
      </c>
    </row>
    <row r="8" spans="1:29" ht="11.25">
      <c r="A8" s="5">
        <f t="shared" si="4"/>
        <v>6</v>
      </c>
      <c r="B8" s="6" t="s">
        <v>31</v>
      </c>
      <c r="C8" s="5"/>
      <c r="D8" s="5"/>
      <c r="E8" s="5">
        <v>1</v>
      </c>
      <c r="F8" s="5">
        <v>1</v>
      </c>
      <c r="G8" s="5">
        <v>1</v>
      </c>
      <c r="H8" s="5">
        <v>1</v>
      </c>
      <c r="I8" s="5"/>
      <c r="J8" s="5">
        <v>1</v>
      </c>
      <c r="K8" s="5">
        <v>1</v>
      </c>
      <c r="L8" s="5">
        <v>1</v>
      </c>
      <c r="M8" s="5"/>
      <c r="N8" s="5"/>
      <c r="O8" s="5">
        <v>1</v>
      </c>
      <c r="P8" s="5"/>
      <c r="Q8" s="5"/>
      <c r="R8" s="5"/>
      <c r="S8" s="5"/>
      <c r="T8" s="5"/>
      <c r="U8" s="5"/>
      <c r="V8" s="5">
        <v>1</v>
      </c>
      <c r="W8" s="5"/>
      <c r="X8" s="5">
        <v>1</v>
      </c>
      <c r="Y8" s="5"/>
      <c r="Z8" s="5"/>
      <c r="AA8" s="5">
        <f t="shared" si="1"/>
        <v>10</v>
      </c>
      <c r="AB8" s="5">
        <f t="shared" si="2"/>
        <v>145</v>
      </c>
      <c r="AC8" s="10">
        <f t="shared" si="3"/>
        <v>5.77633103448276</v>
      </c>
    </row>
    <row r="9" spans="1:29" ht="11.25">
      <c r="A9" s="5">
        <f t="shared" si="4"/>
        <v>7</v>
      </c>
      <c r="B9" s="6" t="s">
        <v>21</v>
      </c>
      <c r="C9" s="5">
        <v>1</v>
      </c>
      <c r="D9" s="5">
        <v>1</v>
      </c>
      <c r="E9" s="5"/>
      <c r="F9" s="5"/>
      <c r="G9" s="5">
        <v>1</v>
      </c>
      <c r="H9" s="5">
        <v>1</v>
      </c>
      <c r="I9" s="5">
        <v>1</v>
      </c>
      <c r="J9" s="5">
        <v>1</v>
      </c>
      <c r="K9" s="5">
        <v>1</v>
      </c>
      <c r="L9" s="5">
        <v>1</v>
      </c>
      <c r="M9" s="5"/>
      <c r="N9" s="5"/>
      <c r="O9" s="5"/>
      <c r="P9" s="5"/>
      <c r="Q9" s="5"/>
      <c r="R9" s="5"/>
      <c r="S9" s="5"/>
      <c r="T9" s="5"/>
      <c r="U9" s="5"/>
      <c r="V9" s="5">
        <v>1</v>
      </c>
      <c r="W9" s="5"/>
      <c r="X9" s="5">
        <v>1</v>
      </c>
      <c r="Y9" s="5"/>
      <c r="Z9" s="5"/>
      <c r="AA9" s="5">
        <f t="shared" si="1"/>
        <v>10</v>
      </c>
      <c r="AB9" s="5">
        <f t="shared" si="2"/>
        <v>141</v>
      </c>
      <c r="AC9" s="10">
        <f t="shared" si="3"/>
        <v>5.276237241379311</v>
      </c>
    </row>
    <row r="10" spans="1:29" ht="11.25">
      <c r="A10" s="5">
        <f t="shared" si="4"/>
        <v>8</v>
      </c>
      <c r="B10" s="6" t="s">
        <v>6</v>
      </c>
      <c r="C10" s="5"/>
      <c r="D10" s="5"/>
      <c r="E10" s="5"/>
      <c r="F10" s="5"/>
      <c r="G10" s="5"/>
      <c r="H10" s="5">
        <v>1</v>
      </c>
      <c r="I10" s="5">
        <v>1</v>
      </c>
      <c r="J10" s="5">
        <v>1</v>
      </c>
      <c r="K10" s="5"/>
      <c r="L10" s="5">
        <v>1</v>
      </c>
      <c r="M10" s="5">
        <v>1</v>
      </c>
      <c r="N10" s="5"/>
      <c r="O10" s="5">
        <v>1</v>
      </c>
      <c r="P10" s="5"/>
      <c r="Q10" s="5"/>
      <c r="R10" s="5"/>
      <c r="S10" s="5"/>
      <c r="T10" s="5">
        <v>1</v>
      </c>
      <c r="U10" s="5">
        <v>1</v>
      </c>
      <c r="V10" s="5">
        <v>1</v>
      </c>
      <c r="W10" s="5"/>
      <c r="X10" s="5">
        <v>1</v>
      </c>
      <c r="Y10" s="5"/>
      <c r="Z10" s="5"/>
      <c r="AA10" s="5">
        <f t="shared" si="1"/>
        <v>10</v>
      </c>
      <c r="AB10" s="5">
        <f t="shared" si="2"/>
        <v>125</v>
      </c>
      <c r="AC10" s="10">
        <f t="shared" si="3"/>
        <v>4.841679448275863</v>
      </c>
    </row>
    <row r="11" spans="1:29" ht="11.25">
      <c r="A11" s="5">
        <f t="shared" si="4"/>
        <v>9</v>
      </c>
      <c r="B11" s="6" t="s">
        <v>34</v>
      </c>
      <c r="C11" s="5">
        <v>1</v>
      </c>
      <c r="D11" s="5">
        <v>1</v>
      </c>
      <c r="E11" s="5"/>
      <c r="F11" s="5"/>
      <c r="G11" s="5">
        <v>1</v>
      </c>
      <c r="H11" s="5">
        <v>1</v>
      </c>
      <c r="I11" s="5">
        <v>1</v>
      </c>
      <c r="J11" s="5"/>
      <c r="K11" s="5">
        <v>1</v>
      </c>
      <c r="L11" s="5">
        <v>1</v>
      </c>
      <c r="M11" s="5">
        <v>1</v>
      </c>
      <c r="N11" s="5"/>
      <c r="O11" s="5"/>
      <c r="P11" s="5"/>
      <c r="Q11" s="5"/>
      <c r="R11" s="5"/>
      <c r="S11" s="5"/>
      <c r="T11" s="5">
        <v>1</v>
      </c>
      <c r="U11" s="5"/>
      <c r="V11" s="5"/>
      <c r="W11" s="5"/>
      <c r="X11" s="5">
        <v>1</v>
      </c>
      <c r="Y11" s="5"/>
      <c r="Z11" s="5"/>
      <c r="AA11" s="5">
        <f t="shared" si="1"/>
        <v>10</v>
      </c>
      <c r="AB11" s="5">
        <f t="shared" si="2"/>
        <v>121</v>
      </c>
      <c r="AC11" s="10">
        <f t="shared" si="3"/>
        <v>4.4595504551724146</v>
      </c>
    </row>
    <row r="12" spans="1:29" ht="11.25">
      <c r="A12" s="5">
        <f t="shared" si="4"/>
        <v>10</v>
      </c>
      <c r="B12" s="6" t="s">
        <v>14</v>
      </c>
      <c r="C12" s="5">
        <v>1</v>
      </c>
      <c r="D12" s="5"/>
      <c r="E12" s="5"/>
      <c r="F12" s="5"/>
      <c r="G12" s="5">
        <v>1</v>
      </c>
      <c r="H12" s="5">
        <v>1</v>
      </c>
      <c r="I12" s="5"/>
      <c r="J12" s="5">
        <v>1</v>
      </c>
      <c r="K12" s="5"/>
      <c r="L12" s="5"/>
      <c r="M12" s="5">
        <v>1</v>
      </c>
      <c r="N12" s="5">
        <v>1</v>
      </c>
      <c r="O12" s="5"/>
      <c r="P12" s="5"/>
      <c r="Q12" s="5"/>
      <c r="R12" s="5"/>
      <c r="S12" s="5"/>
      <c r="T12" s="5">
        <v>1</v>
      </c>
      <c r="U12" s="5"/>
      <c r="V12" s="5">
        <v>1</v>
      </c>
      <c r="W12" s="5"/>
      <c r="X12" s="5"/>
      <c r="Y12" s="5"/>
      <c r="Z12" s="5">
        <v>1</v>
      </c>
      <c r="AA12" s="5">
        <f t="shared" si="1"/>
        <v>9</v>
      </c>
      <c r="AB12" s="5">
        <f t="shared" si="2"/>
        <v>139</v>
      </c>
      <c r="AC12" s="10">
        <f t="shared" si="3"/>
        <v>4.119364502068966</v>
      </c>
    </row>
    <row r="13" spans="1:29" ht="11.25">
      <c r="A13" s="3">
        <f t="shared" si="4"/>
        <v>11</v>
      </c>
      <c r="B13" s="4" t="s">
        <v>11</v>
      </c>
      <c r="C13" s="3"/>
      <c r="D13" s="3">
        <v>1</v>
      </c>
      <c r="E13" s="3"/>
      <c r="F13" s="3"/>
      <c r="G13" s="3"/>
      <c r="H13" s="3">
        <v>1</v>
      </c>
      <c r="I13" s="3"/>
      <c r="J13" s="3">
        <v>1</v>
      </c>
      <c r="K13" s="3">
        <v>1</v>
      </c>
      <c r="L13" s="3">
        <v>1</v>
      </c>
      <c r="M13" s="3">
        <v>1</v>
      </c>
      <c r="N13" s="3"/>
      <c r="O13" s="3">
        <v>1</v>
      </c>
      <c r="P13" s="3"/>
      <c r="Q13" s="3"/>
      <c r="R13" s="3"/>
      <c r="S13" s="3"/>
      <c r="T13" s="3">
        <v>1</v>
      </c>
      <c r="U13" s="3"/>
      <c r="V13" s="3">
        <v>1</v>
      </c>
      <c r="W13" s="3"/>
      <c r="X13" s="3"/>
      <c r="Y13" s="3"/>
      <c r="Z13" s="3"/>
      <c r="AA13" s="3">
        <f t="shared" si="1"/>
        <v>9</v>
      </c>
      <c r="AB13" s="3">
        <f t="shared" si="2"/>
        <v>109</v>
      </c>
      <c r="AC13" s="9">
        <f t="shared" si="3"/>
        <v>3.812732980965518</v>
      </c>
    </row>
    <row r="14" spans="1:29" ht="11.25">
      <c r="A14" s="3">
        <f t="shared" si="4"/>
        <v>12</v>
      </c>
      <c r="B14" s="4" t="s">
        <v>3</v>
      </c>
      <c r="C14" s="3"/>
      <c r="D14" s="3"/>
      <c r="E14" s="3"/>
      <c r="F14" s="3"/>
      <c r="G14" s="3">
        <v>1</v>
      </c>
      <c r="H14" s="3">
        <v>1</v>
      </c>
      <c r="I14" s="3"/>
      <c r="J14" s="3"/>
      <c r="K14" s="3">
        <v>1</v>
      </c>
      <c r="L14" s="3">
        <v>1</v>
      </c>
      <c r="M14" s="3">
        <v>1</v>
      </c>
      <c r="N14" s="3"/>
      <c r="O14" s="3">
        <v>1</v>
      </c>
      <c r="P14" s="3"/>
      <c r="Q14" s="3">
        <v>1</v>
      </c>
      <c r="R14" s="3"/>
      <c r="S14" s="3"/>
      <c r="T14" s="3">
        <v>1</v>
      </c>
      <c r="U14" s="3"/>
      <c r="V14" s="3">
        <v>1</v>
      </c>
      <c r="W14" s="3"/>
      <c r="X14" s="3"/>
      <c r="Y14" s="3"/>
      <c r="Z14" s="3"/>
      <c r="AA14" s="3">
        <f t="shared" si="1"/>
        <v>9</v>
      </c>
      <c r="AB14" s="3">
        <f t="shared" si="2"/>
        <v>102</v>
      </c>
      <c r="AC14" s="9">
        <f t="shared" si="3"/>
        <v>3.5329450054620697</v>
      </c>
    </row>
    <row r="15" spans="1:29" ht="11.25">
      <c r="A15" s="3">
        <f t="shared" si="4"/>
        <v>13</v>
      </c>
      <c r="B15" s="4" t="s">
        <v>17</v>
      </c>
      <c r="C15" s="3"/>
      <c r="D15" s="3"/>
      <c r="E15" s="3">
        <v>1</v>
      </c>
      <c r="F15" s="3"/>
      <c r="G15" s="3">
        <v>1</v>
      </c>
      <c r="H15" s="3">
        <v>1</v>
      </c>
      <c r="I15" s="3">
        <v>1</v>
      </c>
      <c r="J15" s="3"/>
      <c r="K15" s="3">
        <v>1</v>
      </c>
      <c r="L15" s="3">
        <v>1</v>
      </c>
      <c r="M15" s="3">
        <v>1</v>
      </c>
      <c r="N15" s="3"/>
      <c r="O15" s="3">
        <v>1</v>
      </c>
      <c r="P15" s="3"/>
      <c r="Q15" s="3"/>
      <c r="R15" s="3"/>
      <c r="S15" s="3"/>
      <c r="T15" s="3">
        <v>1</v>
      </c>
      <c r="U15" s="3"/>
      <c r="V15" s="3"/>
      <c r="W15" s="3"/>
      <c r="X15" s="3"/>
      <c r="Y15" s="3"/>
      <c r="Z15" s="3"/>
      <c r="AA15" s="3">
        <f t="shared" si="1"/>
        <v>9</v>
      </c>
      <c r="AB15" s="3">
        <f t="shared" si="2"/>
        <v>101</v>
      </c>
      <c r="AC15" s="9">
        <f t="shared" si="3"/>
        <v>3.274631866438621</v>
      </c>
    </row>
    <row r="16" spans="1:29" ht="11.25">
      <c r="A16" s="3">
        <f t="shared" si="4"/>
        <v>14</v>
      </c>
      <c r="B16" s="4" t="s">
        <v>12</v>
      </c>
      <c r="C16" s="3">
        <v>1</v>
      </c>
      <c r="D16" s="3"/>
      <c r="E16" s="3"/>
      <c r="F16" s="3"/>
      <c r="G16" s="3">
        <v>1</v>
      </c>
      <c r="H16" s="3">
        <v>1</v>
      </c>
      <c r="I16" s="3"/>
      <c r="J16" s="3"/>
      <c r="K16" s="3">
        <v>1</v>
      </c>
      <c r="L16" s="3">
        <v>1</v>
      </c>
      <c r="M16" s="3">
        <v>1</v>
      </c>
      <c r="N16" s="3"/>
      <c r="O16" s="3"/>
      <c r="P16" s="3"/>
      <c r="Q16" s="3"/>
      <c r="R16" s="3"/>
      <c r="S16" s="3"/>
      <c r="T16" s="3">
        <v>1</v>
      </c>
      <c r="U16" s="3"/>
      <c r="V16" s="3">
        <v>1</v>
      </c>
      <c r="W16" s="3"/>
      <c r="X16" s="3">
        <v>1</v>
      </c>
      <c r="Y16" s="3"/>
      <c r="Z16" s="3"/>
      <c r="AA16" s="3">
        <f t="shared" si="1"/>
        <v>9</v>
      </c>
      <c r="AB16" s="3">
        <f t="shared" si="2"/>
        <v>100</v>
      </c>
      <c r="AC16" s="9">
        <f t="shared" si="3"/>
        <v>3.033498596599173</v>
      </c>
    </row>
    <row r="17" spans="1:29" ht="11.25">
      <c r="A17" s="3">
        <f t="shared" si="4"/>
        <v>15</v>
      </c>
      <c r="B17" s="4" t="s">
        <v>23</v>
      </c>
      <c r="C17" s="3">
        <v>1</v>
      </c>
      <c r="D17" s="3"/>
      <c r="E17" s="3"/>
      <c r="F17" s="3"/>
      <c r="G17" s="3">
        <v>1</v>
      </c>
      <c r="H17" s="3">
        <v>1</v>
      </c>
      <c r="I17" s="3">
        <v>1</v>
      </c>
      <c r="J17" s="3"/>
      <c r="K17" s="3"/>
      <c r="L17" s="3">
        <v>1</v>
      </c>
      <c r="M17" s="3">
        <v>1</v>
      </c>
      <c r="N17" s="3"/>
      <c r="O17" s="3">
        <v>1</v>
      </c>
      <c r="P17" s="3"/>
      <c r="Q17" s="3"/>
      <c r="R17" s="3"/>
      <c r="S17" s="3"/>
      <c r="T17" s="3">
        <v>1</v>
      </c>
      <c r="U17" s="3"/>
      <c r="V17" s="3">
        <v>1</v>
      </c>
      <c r="W17" s="3"/>
      <c r="X17" s="3"/>
      <c r="Y17" s="3"/>
      <c r="Z17" s="3"/>
      <c r="AA17" s="3">
        <f t="shared" si="1"/>
        <v>9</v>
      </c>
      <c r="AB17" s="3">
        <f t="shared" si="2"/>
        <v>98</v>
      </c>
      <c r="AC17" s="9">
        <f t="shared" si="3"/>
        <v>2.8061092221069246</v>
      </c>
    </row>
    <row r="18" spans="1:29" ht="11.25">
      <c r="A18" s="3">
        <f t="shared" si="4"/>
        <v>16</v>
      </c>
      <c r="B18" s="4" t="s">
        <v>8</v>
      </c>
      <c r="C18" s="3"/>
      <c r="D18" s="3"/>
      <c r="E18" s="3"/>
      <c r="F18" s="3"/>
      <c r="G18" s="3">
        <v>1</v>
      </c>
      <c r="H18" s="3">
        <v>1</v>
      </c>
      <c r="I18" s="3">
        <v>1</v>
      </c>
      <c r="J18" s="3"/>
      <c r="K18" s="3">
        <v>1</v>
      </c>
      <c r="L18" s="3">
        <v>1</v>
      </c>
      <c r="M18" s="3">
        <v>1</v>
      </c>
      <c r="N18" s="3"/>
      <c r="O18" s="3">
        <v>1</v>
      </c>
      <c r="P18" s="3"/>
      <c r="Q18" s="3"/>
      <c r="R18" s="3"/>
      <c r="S18" s="3"/>
      <c r="T18" s="3">
        <v>1</v>
      </c>
      <c r="U18" s="3"/>
      <c r="V18" s="3"/>
      <c r="W18" s="3"/>
      <c r="X18" s="3">
        <v>1</v>
      </c>
      <c r="Y18" s="3"/>
      <c r="Z18" s="3"/>
      <c r="AA18" s="3">
        <f t="shared" si="1"/>
        <v>9</v>
      </c>
      <c r="AB18" s="3">
        <f t="shared" si="2"/>
        <v>87</v>
      </c>
      <c r="AC18" s="9">
        <f t="shared" si="3"/>
        <v>2.589714963892436</v>
      </c>
    </row>
    <row r="19" spans="1:29" ht="11.25">
      <c r="A19" s="3">
        <f t="shared" si="4"/>
        <v>17</v>
      </c>
      <c r="B19" s="4" t="s">
        <v>13</v>
      </c>
      <c r="C19" s="3"/>
      <c r="D19" s="3"/>
      <c r="E19" s="3"/>
      <c r="F19" s="3">
        <v>1</v>
      </c>
      <c r="G19" s="3">
        <v>1</v>
      </c>
      <c r="H19" s="3">
        <v>1</v>
      </c>
      <c r="I19" s="3"/>
      <c r="J19" s="3">
        <v>1</v>
      </c>
      <c r="K19" s="3">
        <v>1</v>
      </c>
      <c r="L19" s="3"/>
      <c r="M19" s="3"/>
      <c r="N19" s="3"/>
      <c r="O19" s="3">
        <v>1</v>
      </c>
      <c r="P19" s="3"/>
      <c r="Q19" s="3"/>
      <c r="R19" s="3"/>
      <c r="S19" s="3"/>
      <c r="T19" s="3">
        <v>1</v>
      </c>
      <c r="U19" s="3"/>
      <c r="V19" s="3">
        <v>1</v>
      </c>
      <c r="W19" s="3"/>
      <c r="X19" s="3"/>
      <c r="Y19" s="3"/>
      <c r="Z19" s="3"/>
      <c r="AA19" s="3">
        <f t="shared" si="1"/>
        <v>8</v>
      </c>
      <c r="AB19" s="3">
        <f t="shared" si="2"/>
        <v>104</v>
      </c>
      <c r="AC19" s="9">
        <f t="shared" si="3"/>
        <v>2.3821167987001557</v>
      </c>
    </row>
    <row r="20" spans="1:29" ht="11.25">
      <c r="A20" s="3">
        <f t="shared" si="4"/>
        <v>18</v>
      </c>
      <c r="B20" s="4" t="s">
        <v>9</v>
      </c>
      <c r="C20" s="3"/>
      <c r="D20" s="3"/>
      <c r="E20" s="3"/>
      <c r="F20" s="3">
        <v>1</v>
      </c>
      <c r="G20" s="3">
        <v>1</v>
      </c>
      <c r="H20" s="3">
        <v>1</v>
      </c>
      <c r="I20" s="3"/>
      <c r="J20" s="3"/>
      <c r="K20" s="3"/>
      <c r="L20" s="3">
        <v>1</v>
      </c>
      <c r="M20" s="3">
        <v>1</v>
      </c>
      <c r="N20" s="3">
        <v>1</v>
      </c>
      <c r="O20" s="3">
        <v>1</v>
      </c>
      <c r="P20" s="3"/>
      <c r="Q20" s="3"/>
      <c r="R20" s="3"/>
      <c r="S20" s="3"/>
      <c r="T20" s="3">
        <v>1</v>
      </c>
      <c r="U20" s="3"/>
      <c r="V20" s="3"/>
      <c r="W20" s="3"/>
      <c r="X20" s="3"/>
      <c r="Y20" s="3"/>
      <c r="Z20" s="3"/>
      <c r="AA20" s="3">
        <f t="shared" si="1"/>
        <v>8</v>
      </c>
      <c r="AB20" s="3">
        <f t="shared" si="2"/>
        <v>94</v>
      </c>
      <c r="AC20" s="9">
        <f t="shared" si="3"/>
        <v>2.181555507925642</v>
      </c>
    </row>
    <row r="21" spans="1:29" ht="11.25">
      <c r="A21" s="3">
        <f t="shared" si="4"/>
        <v>19</v>
      </c>
      <c r="B21" s="4" t="s">
        <v>5</v>
      </c>
      <c r="C21" s="3"/>
      <c r="D21" s="3"/>
      <c r="E21" s="3"/>
      <c r="F21" s="3"/>
      <c r="G21" s="3">
        <v>1</v>
      </c>
      <c r="H21" s="3">
        <v>1</v>
      </c>
      <c r="I21" s="3"/>
      <c r="J21" s="3"/>
      <c r="K21" s="3"/>
      <c r="L21" s="3">
        <v>1</v>
      </c>
      <c r="M21" s="3">
        <v>1</v>
      </c>
      <c r="N21" s="3"/>
      <c r="O21" s="3"/>
      <c r="P21" s="3"/>
      <c r="Q21" s="3">
        <v>1</v>
      </c>
      <c r="R21" s="3"/>
      <c r="S21" s="3"/>
      <c r="T21" s="3">
        <v>1</v>
      </c>
      <c r="U21" s="3"/>
      <c r="V21" s="3">
        <v>1</v>
      </c>
      <c r="W21" s="3"/>
      <c r="X21" s="3">
        <v>1</v>
      </c>
      <c r="Y21" s="3"/>
      <c r="Z21" s="3"/>
      <c r="AA21" s="3">
        <f t="shared" si="1"/>
        <v>8</v>
      </c>
      <c r="AB21" s="3">
        <f t="shared" si="2"/>
        <v>91</v>
      </c>
      <c r="AC21" s="9">
        <f t="shared" si="3"/>
        <v>1.986623716685341</v>
      </c>
    </row>
    <row r="22" spans="1:29" ht="11.25">
      <c r="A22" s="3">
        <f t="shared" si="4"/>
        <v>20</v>
      </c>
      <c r="B22" s="4" t="s">
        <v>16</v>
      </c>
      <c r="C22" s="3"/>
      <c r="D22" s="3"/>
      <c r="E22" s="3"/>
      <c r="F22" s="3"/>
      <c r="G22" s="3"/>
      <c r="H22" s="3">
        <v>1</v>
      </c>
      <c r="I22" s="3">
        <v>1</v>
      </c>
      <c r="J22" s="3">
        <v>1</v>
      </c>
      <c r="K22" s="3">
        <v>1</v>
      </c>
      <c r="L22" s="3">
        <v>1</v>
      </c>
      <c r="M22" s="3">
        <v>1</v>
      </c>
      <c r="N22" s="3"/>
      <c r="O22" s="3"/>
      <c r="P22" s="3"/>
      <c r="Q22" s="3"/>
      <c r="R22" s="3"/>
      <c r="S22" s="3"/>
      <c r="T22" s="3">
        <v>1</v>
      </c>
      <c r="U22" s="3"/>
      <c r="V22" s="3"/>
      <c r="W22" s="3"/>
      <c r="X22" s="3">
        <v>1</v>
      </c>
      <c r="Y22" s="3"/>
      <c r="Z22" s="3"/>
      <c r="AA22" s="3">
        <f t="shared" si="1"/>
        <v>8</v>
      </c>
      <c r="AB22" s="3">
        <f t="shared" si="2"/>
        <v>86</v>
      </c>
      <c r="AC22" s="9">
        <f t="shared" si="3"/>
        <v>1.7961955250724106</v>
      </c>
    </row>
    <row r="23" spans="1:29" ht="11.25">
      <c r="A23" s="3">
        <f t="shared" si="4"/>
        <v>21</v>
      </c>
      <c r="B23" s="4" t="s">
        <v>10</v>
      </c>
      <c r="C23" s="3"/>
      <c r="D23" s="3"/>
      <c r="E23" s="3"/>
      <c r="F23" s="3"/>
      <c r="G23" s="3">
        <v>1</v>
      </c>
      <c r="H23" s="3">
        <v>1</v>
      </c>
      <c r="I23" s="3">
        <v>1</v>
      </c>
      <c r="J23" s="3"/>
      <c r="K23" s="3">
        <v>1</v>
      </c>
      <c r="L23" s="3">
        <v>1</v>
      </c>
      <c r="M23" s="3">
        <v>1</v>
      </c>
      <c r="N23" s="3"/>
      <c r="O23" s="3"/>
      <c r="P23" s="3"/>
      <c r="Q23" s="3"/>
      <c r="R23" s="3"/>
      <c r="S23" s="3"/>
      <c r="T23" s="3">
        <v>1</v>
      </c>
      <c r="U23" s="3"/>
      <c r="V23" s="3"/>
      <c r="W23" s="3"/>
      <c r="X23" s="3">
        <v>1</v>
      </c>
      <c r="Y23" s="3"/>
      <c r="Z23" s="3"/>
      <c r="AA23" s="3">
        <f t="shared" si="1"/>
        <v>8</v>
      </c>
      <c r="AB23" s="3">
        <f t="shared" si="2"/>
        <v>75</v>
      </c>
      <c r="AC23" s="9">
        <f t="shared" si="3"/>
        <v>1.609370213161377</v>
      </c>
    </row>
    <row r="24" spans="1:29" ht="11.25">
      <c r="A24" s="3">
        <f t="shared" si="4"/>
        <v>22</v>
      </c>
      <c r="B24" s="4" t="s">
        <v>32</v>
      </c>
      <c r="C24" s="3"/>
      <c r="D24" s="3"/>
      <c r="E24" s="3"/>
      <c r="F24" s="3"/>
      <c r="G24" s="3">
        <v>1</v>
      </c>
      <c r="H24" s="3">
        <v>1</v>
      </c>
      <c r="I24" s="3">
        <v>1</v>
      </c>
      <c r="J24" s="3"/>
      <c r="K24" s="3">
        <v>1</v>
      </c>
      <c r="L24" s="3">
        <v>1</v>
      </c>
      <c r="M24" s="3">
        <v>1</v>
      </c>
      <c r="N24" s="3"/>
      <c r="O24" s="3">
        <v>1</v>
      </c>
      <c r="P24" s="3"/>
      <c r="Q24" s="3"/>
      <c r="R24" s="3"/>
      <c r="S24" s="3"/>
      <c r="T24" s="3">
        <v>1</v>
      </c>
      <c r="U24" s="3"/>
      <c r="V24" s="3"/>
      <c r="W24" s="3"/>
      <c r="X24" s="3"/>
      <c r="Y24" s="3"/>
      <c r="Z24" s="3"/>
      <c r="AA24" s="3">
        <f t="shared" si="1"/>
        <v>8</v>
      </c>
      <c r="AB24" s="3">
        <f t="shared" si="2"/>
        <v>73</v>
      </c>
      <c r="AC24" s="9">
        <f t="shared" si="3"/>
        <v>1.4254272050118604</v>
      </c>
    </row>
    <row r="25" spans="1:29" ht="11.25">
      <c r="A25" s="3">
        <f t="shared" si="4"/>
        <v>23</v>
      </c>
      <c r="B25" s="4" t="s">
        <v>4</v>
      </c>
      <c r="C25" s="3">
        <v>1</v>
      </c>
      <c r="D25" s="3"/>
      <c r="E25" s="3"/>
      <c r="F25" s="3"/>
      <c r="G25" s="3"/>
      <c r="H25" s="3">
        <v>1</v>
      </c>
      <c r="I25" s="3"/>
      <c r="J25" s="3"/>
      <c r="K25" s="3">
        <v>1</v>
      </c>
      <c r="L25" s="3">
        <v>1</v>
      </c>
      <c r="M25" s="3">
        <v>1</v>
      </c>
      <c r="N25" s="3"/>
      <c r="O25" s="3"/>
      <c r="P25" s="3"/>
      <c r="Q25" s="3"/>
      <c r="R25" s="3"/>
      <c r="S25" s="3"/>
      <c r="T25" s="3"/>
      <c r="U25" s="3"/>
      <c r="V25" s="3">
        <v>1</v>
      </c>
      <c r="W25" s="3"/>
      <c r="X25" s="3">
        <v>1</v>
      </c>
      <c r="Y25" s="3"/>
      <c r="Z25" s="3"/>
      <c r="AA25" s="3">
        <f t="shared" si="1"/>
        <v>7</v>
      </c>
      <c r="AB25" s="3">
        <f t="shared" si="2"/>
        <v>84</v>
      </c>
      <c r="AC25" s="9">
        <f t="shared" si="3"/>
        <v>1.2437900398715571</v>
      </c>
    </row>
    <row r="26" spans="1:29" ht="11.25">
      <c r="A26" s="3">
        <f t="shared" si="4"/>
        <v>24</v>
      </c>
      <c r="B26" s="4" t="s">
        <v>25</v>
      </c>
      <c r="C26" s="3"/>
      <c r="D26" s="3"/>
      <c r="E26" s="3"/>
      <c r="F26" s="3"/>
      <c r="G26" s="3"/>
      <c r="H26" s="3"/>
      <c r="I26" s="3"/>
      <c r="J26" s="3">
        <v>1</v>
      </c>
      <c r="K26" s="3"/>
      <c r="L26" s="3">
        <v>1</v>
      </c>
      <c r="M26" s="3"/>
      <c r="N26" s="3"/>
      <c r="O26" s="3"/>
      <c r="P26" s="3"/>
      <c r="Q26" s="3"/>
      <c r="R26" s="3"/>
      <c r="S26" s="3"/>
      <c r="T26" s="3"/>
      <c r="U26" s="3">
        <v>1</v>
      </c>
      <c r="V26" s="3">
        <v>1</v>
      </c>
      <c r="W26" s="3">
        <v>1</v>
      </c>
      <c r="X26" s="3">
        <v>1</v>
      </c>
      <c r="Y26" s="3"/>
      <c r="Z26" s="3"/>
      <c r="AA26" s="3">
        <f t="shared" si="1"/>
        <v>6</v>
      </c>
      <c r="AB26" s="3">
        <f t="shared" si="2"/>
        <v>108</v>
      </c>
      <c r="AC26" s="9">
        <f t="shared" si="3"/>
        <v>1.063997549138625</v>
      </c>
    </row>
    <row r="27" spans="1:29" ht="11.25">
      <c r="A27" s="3">
        <f t="shared" si="4"/>
        <v>25</v>
      </c>
      <c r="B27" s="4" t="s">
        <v>20</v>
      </c>
      <c r="C27" s="3"/>
      <c r="D27" s="3">
        <v>1</v>
      </c>
      <c r="E27" s="3"/>
      <c r="F27" s="3"/>
      <c r="G27" s="3">
        <v>1</v>
      </c>
      <c r="H27" s="3">
        <v>1</v>
      </c>
      <c r="I27" s="3"/>
      <c r="J27" s="3"/>
      <c r="K27" s="3"/>
      <c r="L27" s="3"/>
      <c r="M27" s="3">
        <v>1</v>
      </c>
      <c r="N27" s="3"/>
      <c r="O27" s="3">
        <v>1</v>
      </c>
      <c r="P27" s="3"/>
      <c r="Q27" s="3"/>
      <c r="R27" s="3"/>
      <c r="S27" s="3"/>
      <c r="T27" s="3">
        <v>1</v>
      </c>
      <c r="U27" s="3"/>
      <c r="V27" s="3"/>
      <c r="W27" s="3"/>
      <c r="X27" s="3"/>
      <c r="Y27" s="3"/>
      <c r="Z27" s="3"/>
      <c r="AA27" s="3">
        <f t="shared" si="1"/>
        <v>6</v>
      </c>
      <c r="AB27" s="3">
        <f t="shared" si="2"/>
        <v>64</v>
      </c>
      <c r="AC27" s="9">
        <f t="shared" si="3"/>
        <v>0.8856807979315896</v>
      </c>
    </row>
    <row r="28" spans="1:29" ht="11.25">
      <c r="A28" s="3">
        <f t="shared" si="4"/>
        <v>26</v>
      </c>
      <c r="B28" s="4" t="s">
        <v>18</v>
      </c>
      <c r="C28" s="3"/>
      <c r="D28" s="3"/>
      <c r="E28" s="3"/>
      <c r="F28" s="3"/>
      <c r="G28" s="3"/>
      <c r="H28" s="3">
        <v>1</v>
      </c>
      <c r="I28" s="3">
        <v>1</v>
      </c>
      <c r="J28" s="3"/>
      <c r="K28" s="3"/>
      <c r="L28" s="3"/>
      <c r="M28" s="3"/>
      <c r="N28" s="3"/>
      <c r="O28" s="3">
        <v>1</v>
      </c>
      <c r="P28" s="3"/>
      <c r="Q28" s="3">
        <v>1</v>
      </c>
      <c r="R28" s="3"/>
      <c r="S28" s="3"/>
      <c r="T28" s="3">
        <v>1</v>
      </c>
      <c r="U28" s="3"/>
      <c r="V28" s="3"/>
      <c r="W28" s="3"/>
      <c r="X28" s="3"/>
      <c r="Y28" s="3"/>
      <c r="Z28" s="3"/>
      <c r="AA28" s="3">
        <f t="shared" si="1"/>
        <v>5</v>
      </c>
      <c r="AB28" s="3">
        <f t="shared" si="2"/>
        <v>64</v>
      </c>
      <c r="AC28" s="9">
        <f t="shared" si="3"/>
        <v>0.7085446383452718</v>
      </c>
    </row>
    <row r="29" spans="1:29" ht="11.25">
      <c r="A29" s="3">
        <f t="shared" si="4"/>
        <v>27</v>
      </c>
      <c r="B29" s="4" t="s">
        <v>22</v>
      </c>
      <c r="C29" s="3"/>
      <c r="D29" s="3"/>
      <c r="E29" s="3"/>
      <c r="F29" s="3"/>
      <c r="G29" s="3"/>
      <c r="H29" s="3"/>
      <c r="I29" s="3"/>
      <c r="J29" s="3">
        <v>1</v>
      </c>
      <c r="K29" s="3"/>
      <c r="L29" s="3">
        <v>1</v>
      </c>
      <c r="M29" s="3"/>
      <c r="N29" s="3"/>
      <c r="O29" s="3"/>
      <c r="P29" s="3"/>
      <c r="Q29" s="3"/>
      <c r="R29" s="3"/>
      <c r="S29" s="3"/>
      <c r="T29" s="3">
        <v>1</v>
      </c>
      <c r="U29" s="3"/>
      <c r="V29" s="3">
        <v>1</v>
      </c>
      <c r="W29" s="3"/>
      <c r="X29" s="3">
        <v>1</v>
      </c>
      <c r="Y29" s="3"/>
      <c r="Z29" s="3"/>
      <c r="AA29" s="3">
        <f t="shared" si="1"/>
        <v>5</v>
      </c>
      <c r="AB29" s="3">
        <f t="shared" si="2"/>
        <v>62</v>
      </c>
      <c r="AC29" s="9">
        <f t="shared" si="3"/>
        <v>0.5323529520555278</v>
      </c>
    </row>
    <row r="30" spans="1:29" ht="11.25">
      <c r="A30" s="3">
        <f t="shared" si="4"/>
        <v>28</v>
      </c>
      <c r="B30" s="4" t="s">
        <v>15</v>
      </c>
      <c r="C30" s="3"/>
      <c r="D30" s="3"/>
      <c r="E30" s="3"/>
      <c r="F30" s="3"/>
      <c r="G30" s="3">
        <v>1</v>
      </c>
      <c r="H30" s="3">
        <v>1</v>
      </c>
      <c r="I30" s="3">
        <v>1</v>
      </c>
      <c r="J30" s="3"/>
      <c r="K30" s="3"/>
      <c r="L30" s="3"/>
      <c r="M30" s="3">
        <v>1</v>
      </c>
      <c r="N30" s="3"/>
      <c r="O30" s="3">
        <v>1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>
        <f t="shared" si="1"/>
        <v>5</v>
      </c>
      <c r="AB30" s="3">
        <f t="shared" si="2"/>
        <v>47</v>
      </c>
      <c r="AC30" s="9">
        <f t="shared" si="3"/>
        <v>0.3569168444030429</v>
      </c>
    </row>
    <row r="31" spans="1:29" ht="11.25">
      <c r="A31" s="3">
        <f t="shared" si="4"/>
        <v>29</v>
      </c>
      <c r="B31" s="4" t="s">
        <v>1</v>
      </c>
      <c r="C31" s="3"/>
      <c r="D31" s="3"/>
      <c r="E31" s="3"/>
      <c r="F31" s="3"/>
      <c r="G31" s="3">
        <v>1</v>
      </c>
      <c r="H31" s="3"/>
      <c r="I31" s="3">
        <v>1</v>
      </c>
      <c r="J31" s="3"/>
      <c r="K31" s="3"/>
      <c r="L31" s="3">
        <v>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>
        <f>SUM(C31:Z31)</f>
        <v>3</v>
      </c>
      <c r="AB31" s="3">
        <f>SUMPRODUCT(C31:Z31,C60:Z60)</f>
        <v>28</v>
      </c>
      <c r="AC31" s="9">
        <f t="shared" si="3"/>
        <v>0.18208519966036535</v>
      </c>
    </row>
    <row r="32" spans="1:29" ht="11.25">
      <c r="A32" s="3"/>
      <c r="B32" s="4" t="s">
        <v>0</v>
      </c>
      <c r="C32" s="3">
        <f>30-SUM(C3:C31)</f>
        <v>23</v>
      </c>
      <c r="D32" s="3">
        <f aca="true" t="shared" si="5" ref="D32:Z32">30-SUM(D3:D31)</f>
        <v>23</v>
      </c>
      <c r="E32" s="3">
        <f t="shared" si="5"/>
        <v>28</v>
      </c>
      <c r="F32" s="3">
        <f t="shared" si="5"/>
        <v>23</v>
      </c>
      <c r="G32" s="3">
        <f t="shared" si="5"/>
        <v>9</v>
      </c>
      <c r="H32" s="3">
        <f t="shared" si="5"/>
        <v>5</v>
      </c>
      <c r="I32" s="3">
        <f t="shared" si="5"/>
        <v>13</v>
      </c>
      <c r="J32" s="3">
        <f t="shared" si="5"/>
        <v>20</v>
      </c>
      <c r="K32" s="3">
        <f t="shared" si="5"/>
        <v>13</v>
      </c>
      <c r="L32" s="3">
        <f t="shared" si="5"/>
        <v>6</v>
      </c>
      <c r="M32" s="3">
        <f t="shared" si="5"/>
        <v>8</v>
      </c>
      <c r="N32" s="3">
        <f t="shared" si="5"/>
        <v>24</v>
      </c>
      <c r="O32" s="3">
        <f t="shared" si="5"/>
        <v>12</v>
      </c>
      <c r="P32" s="3">
        <f t="shared" si="5"/>
        <v>29</v>
      </c>
      <c r="Q32" s="3">
        <f t="shared" si="5"/>
        <v>27</v>
      </c>
      <c r="R32" s="3">
        <f t="shared" si="5"/>
        <v>30</v>
      </c>
      <c r="S32" s="3">
        <f t="shared" si="5"/>
        <v>30</v>
      </c>
      <c r="T32" s="3">
        <f t="shared" si="5"/>
        <v>7</v>
      </c>
      <c r="U32" s="3">
        <f t="shared" si="5"/>
        <v>25</v>
      </c>
      <c r="V32" s="3">
        <f t="shared" si="5"/>
        <v>15</v>
      </c>
      <c r="W32" s="3">
        <f t="shared" si="5"/>
        <v>28</v>
      </c>
      <c r="X32" s="3">
        <f t="shared" si="5"/>
        <v>14</v>
      </c>
      <c r="Y32" s="3">
        <f t="shared" si="5"/>
        <v>30</v>
      </c>
      <c r="Z32" s="3">
        <f t="shared" si="5"/>
        <v>28</v>
      </c>
      <c r="AA32" s="3"/>
      <c r="AB32" s="3"/>
      <c r="AC32" s="9"/>
    </row>
    <row r="33" spans="3:26" ht="11.25" hidden="1">
      <c r="C33" s="2">
        <f>C32</f>
        <v>23</v>
      </c>
      <c r="D33" s="2">
        <f aca="true" t="shared" si="6" ref="D33:D75">D32</f>
        <v>23</v>
      </c>
      <c r="E33" s="2">
        <f aca="true" t="shared" si="7" ref="E33:E75">E32</f>
        <v>28</v>
      </c>
      <c r="F33" s="2">
        <f aca="true" t="shared" si="8" ref="F33:F75">F32</f>
        <v>23</v>
      </c>
      <c r="G33" s="2">
        <f aca="true" t="shared" si="9" ref="G33:G75">G32</f>
        <v>9</v>
      </c>
      <c r="H33" s="2">
        <f aca="true" t="shared" si="10" ref="H33:H75">H32</f>
        <v>5</v>
      </c>
      <c r="I33" s="2">
        <f aca="true" t="shared" si="11" ref="I33:I75">I32</f>
        <v>13</v>
      </c>
      <c r="J33" s="2">
        <f aca="true" t="shared" si="12" ref="J33:J75">J32</f>
        <v>20</v>
      </c>
      <c r="K33" s="2">
        <f aca="true" t="shared" si="13" ref="K33:K75">K32</f>
        <v>13</v>
      </c>
      <c r="L33" s="2">
        <f aca="true" t="shared" si="14" ref="L33:L75">L32</f>
        <v>6</v>
      </c>
      <c r="M33" s="2">
        <f aca="true" t="shared" si="15" ref="M33:M75">M32</f>
        <v>8</v>
      </c>
      <c r="N33" s="2">
        <f aca="true" t="shared" si="16" ref="N33:N75">N32</f>
        <v>24</v>
      </c>
      <c r="O33" s="2">
        <f aca="true" t="shared" si="17" ref="O33:O75">O32</f>
        <v>12</v>
      </c>
      <c r="P33" s="2">
        <f aca="true" t="shared" si="18" ref="P33:P75">P32</f>
        <v>29</v>
      </c>
      <c r="Q33" s="2">
        <f aca="true" t="shared" si="19" ref="Q33:Q75">Q32</f>
        <v>27</v>
      </c>
      <c r="R33" s="2">
        <f aca="true" t="shared" si="20" ref="R33:R75">R32</f>
        <v>30</v>
      </c>
      <c r="S33" s="2">
        <f aca="true" t="shared" si="21" ref="S33:S75">S32</f>
        <v>30</v>
      </c>
      <c r="T33" s="2">
        <f aca="true" t="shared" si="22" ref="T33:T75">T32</f>
        <v>7</v>
      </c>
      <c r="U33" s="2">
        <f aca="true" t="shared" si="23" ref="U33:U75">U32</f>
        <v>25</v>
      </c>
      <c r="V33" s="2">
        <f aca="true" t="shared" si="24" ref="V33:V75">V32</f>
        <v>15</v>
      </c>
      <c r="W33" s="2">
        <f aca="true" t="shared" si="25" ref="W33:W75">W32</f>
        <v>28</v>
      </c>
      <c r="X33" s="2">
        <f aca="true" t="shared" si="26" ref="X33:X75">X32</f>
        <v>14</v>
      </c>
      <c r="Y33" s="2">
        <f aca="true" t="shared" si="27" ref="Y33:Y75">Y32</f>
        <v>30</v>
      </c>
      <c r="Z33" s="2">
        <f aca="true" t="shared" si="28" ref="Z33:Z75">Z32</f>
        <v>28</v>
      </c>
    </row>
    <row r="34" spans="3:26" ht="11.25" hidden="1">
      <c r="C34" s="2">
        <f aca="true" t="shared" si="29" ref="C34:C75">C33</f>
        <v>23</v>
      </c>
      <c r="D34" s="2">
        <f t="shared" si="6"/>
        <v>23</v>
      </c>
      <c r="E34" s="2">
        <f t="shared" si="7"/>
        <v>28</v>
      </c>
      <c r="F34" s="2">
        <f t="shared" si="8"/>
        <v>23</v>
      </c>
      <c r="G34" s="2">
        <f t="shared" si="9"/>
        <v>9</v>
      </c>
      <c r="H34" s="2">
        <f t="shared" si="10"/>
        <v>5</v>
      </c>
      <c r="I34" s="2">
        <f t="shared" si="11"/>
        <v>13</v>
      </c>
      <c r="J34" s="2">
        <f t="shared" si="12"/>
        <v>20</v>
      </c>
      <c r="K34" s="2">
        <f t="shared" si="13"/>
        <v>13</v>
      </c>
      <c r="L34" s="2">
        <f t="shared" si="14"/>
        <v>6</v>
      </c>
      <c r="M34" s="2">
        <f t="shared" si="15"/>
        <v>8</v>
      </c>
      <c r="N34" s="2">
        <f t="shared" si="16"/>
        <v>24</v>
      </c>
      <c r="O34" s="2">
        <f t="shared" si="17"/>
        <v>12</v>
      </c>
      <c r="P34" s="2">
        <f t="shared" si="18"/>
        <v>29</v>
      </c>
      <c r="Q34" s="2">
        <f t="shared" si="19"/>
        <v>27</v>
      </c>
      <c r="R34" s="2">
        <f t="shared" si="20"/>
        <v>30</v>
      </c>
      <c r="S34" s="2">
        <f t="shared" si="21"/>
        <v>30</v>
      </c>
      <c r="T34" s="2">
        <f t="shared" si="22"/>
        <v>7</v>
      </c>
      <c r="U34" s="2">
        <f t="shared" si="23"/>
        <v>25</v>
      </c>
      <c r="V34" s="2">
        <f t="shared" si="24"/>
        <v>15</v>
      </c>
      <c r="W34" s="2">
        <f t="shared" si="25"/>
        <v>28</v>
      </c>
      <c r="X34" s="2">
        <f t="shared" si="26"/>
        <v>14</v>
      </c>
      <c r="Y34" s="2">
        <f t="shared" si="27"/>
        <v>30</v>
      </c>
      <c r="Z34" s="2">
        <f t="shared" si="28"/>
        <v>28</v>
      </c>
    </row>
    <row r="35" spans="3:26" ht="11.25" hidden="1">
      <c r="C35" s="2">
        <f t="shared" si="29"/>
        <v>23</v>
      </c>
      <c r="D35" s="2">
        <f t="shared" si="6"/>
        <v>23</v>
      </c>
      <c r="E35" s="2">
        <f t="shared" si="7"/>
        <v>28</v>
      </c>
      <c r="F35" s="2">
        <f t="shared" si="8"/>
        <v>23</v>
      </c>
      <c r="G35" s="2">
        <f t="shared" si="9"/>
        <v>9</v>
      </c>
      <c r="H35" s="2">
        <f t="shared" si="10"/>
        <v>5</v>
      </c>
      <c r="I35" s="2">
        <f t="shared" si="11"/>
        <v>13</v>
      </c>
      <c r="J35" s="2">
        <f t="shared" si="12"/>
        <v>20</v>
      </c>
      <c r="K35" s="2">
        <f t="shared" si="13"/>
        <v>13</v>
      </c>
      <c r="L35" s="2">
        <f t="shared" si="14"/>
        <v>6</v>
      </c>
      <c r="M35" s="2">
        <f t="shared" si="15"/>
        <v>8</v>
      </c>
      <c r="N35" s="2">
        <f t="shared" si="16"/>
        <v>24</v>
      </c>
      <c r="O35" s="2">
        <f t="shared" si="17"/>
        <v>12</v>
      </c>
      <c r="P35" s="2">
        <f t="shared" si="18"/>
        <v>29</v>
      </c>
      <c r="Q35" s="2">
        <f t="shared" si="19"/>
        <v>27</v>
      </c>
      <c r="R35" s="2">
        <f t="shared" si="20"/>
        <v>30</v>
      </c>
      <c r="S35" s="2">
        <f t="shared" si="21"/>
        <v>30</v>
      </c>
      <c r="T35" s="2">
        <f t="shared" si="22"/>
        <v>7</v>
      </c>
      <c r="U35" s="2">
        <f t="shared" si="23"/>
        <v>25</v>
      </c>
      <c r="V35" s="2">
        <f t="shared" si="24"/>
        <v>15</v>
      </c>
      <c r="W35" s="2">
        <f t="shared" si="25"/>
        <v>28</v>
      </c>
      <c r="X35" s="2">
        <f t="shared" si="26"/>
        <v>14</v>
      </c>
      <c r="Y35" s="2">
        <f t="shared" si="27"/>
        <v>30</v>
      </c>
      <c r="Z35" s="2">
        <f t="shared" si="28"/>
        <v>28</v>
      </c>
    </row>
    <row r="36" spans="3:26" ht="11.25" hidden="1">
      <c r="C36" s="2">
        <f t="shared" si="29"/>
        <v>23</v>
      </c>
      <c r="D36" s="2">
        <f t="shared" si="6"/>
        <v>23</v>
      </c>
      <c r="E36" s="2">
        <f t="shared" si="7"/>
        <v>28</v>
      </c>
      <c r="F36" s="2">
        <f t="shared" si="8"/>
        <v>23</v>
      </c>
      <c r="G36" s="2">
        <f t="shared" si="9"/>
        <v>9</v>
      </c>
      <c r="H36" s="2">
        <f t="shared" si="10"/>
        <v>5</v>
      </c>
      <c r="I36" s="2">
        <f t="shared" si="11"/>
        <v>13</v>
      </c>
      <c r="J36" s="2">
        <f t="shared" si="12"/>
        <v>20</v>
      </c>
      <c r="K36" s="2">
        <f t="shared" si="13"/>
        <v>13</v>
      </c>
      <c r="L36" s="2">
        <f t="shared" si="14"/>
        <v>6</v>
      </c>
      <c r="M36" s="2">
        <f t="shared" si="15"/>
        <v>8</v>
      </c>
      <c r="N36" s="2">
        <f t="shared" si="16"/>
        <v>24</v>
      </c>
      <c r="O36" s="2">
        <f t="shared" si="17"/>
        <v>12</v>
      </c>
      <c r="P36" s="2">
        <f t="shared" si="18"/>
        <v>29</v>
      </c>
      <c r="Q36" s="2">
        <f t="shared" si="19"/>
        <v>27</v>
      </c>
      <c r="R36" s="2">
        <f t="shared" si="20"/>
        <v>30</v>
      </c>
      <c r="S36" s="2">
        <f t="shared" si="21"/>
        <v>30</v>
      </c>
      <c r="T36" s="2">
        <f t="shared" si="22"/>
        <v>7</v>
      </c>
      <c r="U36" s="2">
        <f t="shared" si="23"/>
        <v>25</v>
      </c>
      <c r="V36" s="2">
        <f t="shared" si="24"/>
        <v>15</v>
      </c>
      <c r="W36" s="2">
        <f t="shared" si="25"/>
        <v>28</v>
      </c>
      <c r="X36" s="2">
        <f t="shared" si="26"/>
        <v>14</v>
      </c>
      <c r="Y36" s="2">
        <f t="shared" si="27"/>
        <v>30</v>
      </c>
      <c r="Z36" s="2">
        <f t="shared" si="28"/>
        <v>28</v>
      </c>
    </row>
    <row r="37" spans="3:26" ht="11.25" hidden="1">
      <c r="C37" s="2">
        <f t="shared" si="29"/>
        <v>23</v>
      </c>
      <c r="D37" s="2">
        <f t="shared" si="6"/>
        <v>23</v>
      </c>
      <c r="E37" s="2">
        <f t="shared" si="7"/>
        <v>28</v>
      </c>
      <c r="F37" s="2">
        <f t="shared" si="8"/>
        <v>23</v>
      </c>
      <c r="G37" s="2">
        <f t="shared" si="9"/>
        <v>9</v>
      </c>
      <c r="H37" s="2">
        <f t="shared" si="10"/>
        <v>5</v>
      </c>
      <c r="I37" s="2">
        <f t="shared" si="11"/>
        <v>13</v>
      </c>
      <c r="J37" s="2">
        <f t="shared" si="12"/>
        <v>20</v>
      </c>
      <c r="K37" s="2">
        <f t="shared" si="13"/>
        <v>13</v>
      </c>
      <c r="L37" s="2">
        <f t="shared" si="14"/>
        <v>6</v>
      </c>
      <c r="M37" s="2">
        <f t="shared" si="15"/>
        <v>8</v>
      </c>
      <c r="N37" s="2">
        <f t="shared" si="16"/>
        <v>24</v>
      </c>
      <c r="O37" s="2">
        <f t="shared" si="17"/>
        <v>12</v>
      </c>
      <c r="P37" s="2">
        <f t="shared" si="18"/>
        <v>29</v>
      </c>
      <c r="Q37" s="2">
        <f t="shared" si="19"/>
        <v>27</v>
      </c>
      <c r="R37" s="2">
        <f t="shared" si="20"/>
        <v>30</v>
      </c>
      <c r="S37" s="2">
        <f t="shared" si="21"/>
        <v>30</v>
      </c>
      <c r="T37" s="2">
        <f t="shared" si="22"/>
        <v>7</v>
      </c>
      <c r="U37" s="2">
        <f t="shared" si="23"/>
        <v>25</v>
      </c>
      <c r="V37" s="2">
        <f t="shared" si="24"/>
        <v>15</v>
      </c>
      <c r="W37" s="2">
        <f t="shared" si="25"/>
        <v>28</v>
      </c>
      <c r="X37" s="2">
        <f t="shared" si="26"/>
        <v>14</v>
      </c>
      <c r="Y37" s="2">
        <f t="shared" si="27"/>
        <v>30</v>
      </c>
      <c r="Z37" s="2">
        <f t="shared" si="28"/>
        <v>28</v>
      </c>
    </row>
    <row r="38" spans="3:26" ht="11.25" hidden="1">
      <c r="C38" s="2">
        <f t="shared" si="29"/>
        <v>23</v>
      </c>
      <c r="D38" s="2">
        <f t="shared" si="6"/>
        <v>23</v>
      </c>
      <c r="E38" s="2">
        <f t="shared" si="7"/>
        <v>28</v>
      </c>
      <c r="F38" s="2">
        <f t="shared" si="8"/>
        <v>23</v>
      </c>
      <c r="G38" s="2">
        <f t="shared" si="9"/>
        <v>9</v>
      </c>
      <c r="H38" s="2">
        <f t="shared" si="10"/>
        <v>5</v>
      </c>
      <c r="I38" s="2">
        <f t="shared" si="11"/>
        <v>13</v>
      </c>
      <c r="J38" s="2">
        <f t="shared" si="12"/>
        <v>20</v>
      </c>
      <c r="K38" s="2">
        <f t="shared" si="13"/>
        <v>13</v>
      </c>
      <c r="L38" s="2">
        <f t="shared" si="14"/>
        <v>6</v>
      </c>
      <c r="M38" s="2">
        <f t="shared" si="15"/>
        <v>8</v>
      </c>
      <c r="N38" s="2">
        <f t="shared" si="16"/>
        <v>24</v>
      </c>
      <c r="O38" s="2">
        <f t="shared" si="17"/>
        <v>12</v>
      </c>
      <c r="P38" s="2">
        <f t="shared" si="18"/>
        <v>29</v>
      </c>
      <c r="Q38" s="2">
        <f t="shared" si="19"/>
        <v>27</v>
      </c>
      <c r="R38" s="2">
        <f t="shared" si="20"/>
        <v>30</v>
      </c>
      <c r="S38" s="2">
        <f t="shared" si="21"/>
        <v>30</v>
      </c>
      <c r="T38" s="2">
        <f t="shared" si="22"/>
        <v>7</v>
      </c>
      <c r="U38" s="2">
        <f t="shared" si="23"/>
        <v>25</v>
      </c>
      <c r="V38" s="2">
        <f t="shared" si="24"/>
        <v>15</v>
      </c>
      <c r="W38" s="2">
        <f t="shared" si="25"/>
        <v>28</v>
      </c>
      <c r="X38" s="2">
        <f t="shared" si="26"/>
        <v>14</v>
      </c>
      <c r="Y38" s="2">
        <f t="shared" si="27"/>
        <v>30</v>
      </c>
      <c r="Z38" s="2">
        <f t="shared" si="28"/>
        <v>28</v>
      </c>
    </row>
    <row r="39" spans="3:26" ht="11.25" hidden="1">
      <c r="C39" s="2">
        <f t="shared" si="29"/>
        <v>23</v>
      </c>
      <c r="D39" s="2">
        <f t="shared" si="6"/>
        <v>23</v>
      </c>
      <c r="E39" s="2">
        <f t="shared" si="7"/>
        <v>28</v>
      </c>
      <c r="F39" s="2">
        <f t="shared" si="8"/>
        <v>23</v>
      </c>
      <c r="G39" s="2">
        <f t="shared" si="9"/>
        <v>9</v>
      </c>
      <c r="H39" s="2">
        <f t="shared" si="10"/>
        <v>5</v>
      </c>
      <c r="I39" s="2">
        <f t="shared" si="11"/>
        <v>13</v>
      </c>
      <c r="J39" s="2">
        <f t="shared" si="12"/>
        <v>20</v>
      </c>
      <c r="K39" s="2">
        <f t="shared" si="13"/>
        <v>13</v>
      </c>
      <c r="L39" s="2">
        <f t="shared" si="14"/>
        <v>6</v>
      </c>
      <c r="M39" s="2">
        <f t="shared" si="15"/>
        <v>8</v>
      </c>
      <c r="N39" s="2">
        <f t="shared" si="16"/>
        <v>24</v>
      </c>
      <c r="O39" s="2">
        <f t="shared" si="17"/>
        <v>12</v>
      </c>
      <c r="P39" s="2">
        <f t="shared" si="18"/>
        <v>29</v>
      </c>
      <c r="Q39" s="2">
        <f t="shared" si="19"/>
        <v>27</v>
      </c>
      <c r="R39" s="2">
        <f t="shared" si="20"/>
        <v>30</v>
      </c>
      <c r="S39" s="2">
        <f t="shared" si="21"/>
        <v>30</v>
      </c>
      <c r="T39" s="2">
        <f t="shared" si="22"/>
        <v>7</v>
      </c>
      <c r="U39" s="2">
        <f t="shared" si="23"/>
        <v>25</v>
      </c>
      <c r="V39" s="2">
        <f t="shared" si="24"/>
        <v>15</v>
      </c>
      <c r="W39" s="2">
        <f t="shared" si="25"/>
        <v>28</v>
      </c>
      <c r="X39" s="2">
        <f t="shared" si="26"/>
        <v>14</v>
      </c>
      <c r="Y39" s="2">
        <f t="shared" si="27"/>
        <v>30</v>
      </c>
      <c r="Z39" s="2">
        <f t="shared" si="28"/>
        <v>28</v>
      </c>
    </row>
    <row r="40" spans="3:26" ht="11.25" hidden="1">
      <c r="C40" s="2">
        <f t="shared" si="29"/>
        <v>23</v>
      </c>
      <c r="D40" s="2">
        <f t="shared" si="6"/>
        <v>23</v>
      </c>
      <c r="E40" s="2">
        <f t="shared" si="7"/>
        <v>28</v>
      </c>
      <c r="F40" s="2">
        <f t="shared" si="8"/>
        <v>23</v>
      </c>
      <c r="G40" s="2">
        <f t="shared" si="9"/>
        <v>9</v>
      </c>
      <c r="H40" s="2">
        <f t="shared" si="10"/>
        <v>5</v>
      </c>
      <c r="I40" s="2">
        <f t="shared" si="11"/>
        <v>13</v>
      </c>
      <c r="J40" s="2">
        <f t="shared" si="12"/>
        <v>20</v>
      </c>
      <c r="K40" s="2">
        <f t="shared" si="13"/>
        <v>13</v>
      </c>
      <c r="L40" s="2">
        <f t="shared" si="14"/>
        <v>6</v>
      </c>
      <c r="M40" s="2">
        <f t="shared" si="15"/>
        <v>8</v>
      </c>
      <c r="N40" s="2">
        <f t="shared" si="16"/>
        <v>24</v>
      </c>
      <c r="O40" s="2">
        <f t="shared" si="17"/>
        <v>12</v>
      </c>
      <c r="P40" s="2">
        <f t="shared" si="18"/>
        <v>29</v>
      </c>
      <c r="Q40" s="2">
        <f t="shared" si="19"/>
        <v>27</v>
      </c>
      <c r="R40" s="2">
        <f t="shared" si="20"/>
        <v>30</v>
      </c>
      <c r="S40" s="2">
        <f t="shared" si="21"/>
        <v>30</v>
      </c>
      <c r="T40" s="2">
        <f t="shared" si="22"/>
        <v>7</v>
      </c>
      <c r="U40" s="2">
        <f t="shared" si="23"/>
        <v>25</v>
      </c>
      <c r="V40" s="2">
        <f t="shared" si="24"/>
        <v>15</v>
      </c>
      <c r="W40" s="2">
        <f t="shared" si="25"/>
        <v>28</v>
      </c>
      <c r="X40" s="2">
        <f t="shared" si="26"/>
        <v>14</v>
      </c>
      <c r="Y40" s="2">
        <f t="shared" si="27"/>
        <v>30</v>
      </c>
      <c r="Z40" s="2">
        <f t="shared" si="28"/>
        <v>28</v>
      </c>
    </row>
    <row r="41" spans="3:26" ht="11.25" hidden="1">
      <c r="C41" s="2">
        <f t="shared" si="29"/>
        <v>23</v>
      </c>
      <c r="D41" s="2">
        <f t="shared" si="6"/>
        <v>23</v>
      </c>
      <c r="E41" s="2">
        <f t="shared" si="7"/>
        <v>28</v>
      </c>
      <c r="F41" s="2">
        <f t="shared" si="8"/>
        <v>23</v>
      </c>
      <c r="G41" s="2">
        <f t="shared" si="9"/>
        <v>9</v>
      </c>
      <c r="H41" s="2">
        <f t="shared" si="10"/>
        <v>5</v>
      </c>
      <c r="I41" s="2">
        <f t="shared" si="11"/>
        <v>13</v>
      </c>
      <c r="J41" s="2">
        <f t="shared" si="12"/>
        <v>20</v>
      </c>
      <c r="K41" s="2">
        <f t="shared" si="13"/>
        <v>13</v>
      </c>
      <c r="L41" s="2">
        <f t="shared" si="14"/>
        <v>6</v>
      </c>
      <c r="M41" s="2">
        <f t="shared" si="15"/>
        <v>8</v>
      </c>
      <c r="N41" s="2">
        <f t="shared" si="16"/>
        <v>24</v>
      </c>
      <c r="O41" s="2">
        <f t="shared" si="17"/>
        <v>12</v>
      </c>
      <c r="P41" s="2">
        <f t="shared" si="18"/>
        <v>29</v>
      </c>
      <c r="Q41" s="2">
        <f t="shared" si="19"/>
        <v>27</v>
      </c>
      <c r="R41" s="2">
        <f t="shared" si="20"/>
        <v>30</v>
      </c>
      <c r="S41" s="2">
        <f t="shared" si="21"/>
        <v>30</v>
      </c>
      <c r="T41" s="2">
        <f t="shared" si="22"/>
        <v>7</v>
      </c>
      <c r="U41" s="2">
        <f t="shared" si="23"/>
        <v>25</v>
      </c>
      <c r="V41" s="2">
        <f t="shared" si="24"/>
        <v>15</v>
      </c>
      <c r="W41" s="2">
        <f t="shared" si="25"/>
        <v>28</v>
      </c>
      <c r="X41" s="2">
        <f t="shared" si="26"/>
        <v>14</v>
      </c>
      <c r="Y41" s="2">
        <f t="shared" si="27"/>
        <v>30</v>
      </c>
      <c r="Z41" s="2">
        <f t="shared" si="28"/>
        <v>28</v>
      </c>
    </row>
    <row r="42" spans="3:26" ht="11.25" hidden="1">
      <c r="C42" s="2">
        <f t="shared" si="29"/>
        <v>23</v>
      </c>
      <c r="D42" s="2">
        <f t="shared" si="6"/>
        <v>23</v>
      </c>
      <c r="E42" s="2">
        <f t="shared" si="7"/>
        <v>28</v>
      </c>
      <c r="F42" s="2">
        <f t="shared" si="8"/>
        <v>23</v>
      </c>
      <c r="G42" s="2">
        <f t="shared" si="9"/>
        <v>9</v>
      </c>
      <c r="H42" s="2">
        <f t="shared" si="10"/>
        <v>5</v>
      </c>
      <c r="I42" s="2">
        <f t="shared" si="11"/>
        <v>13</v>
      </c>
      <c r="J42" s="2">
        <f t="shared" si="12"/>
        <v>20</v>
      </c>
      <c r="K42" s="2">
        <f t="shared" si="13"/>
        <v>13</v>
      </c>
      <c r="L42" s="2">
        <f t="shared" si="14"/>
        <v>6</v>
      </c>
      <c r="M42" s="2">
        <f t="shared" si="15"/>
        <v>8</v>
      </c>
      <c r="N42" s="2">
        <f t="shared" si="16"/>
        <v>24</v>
      </c>
      <c r="O42" s="2">
        <f t="shared" si="17"/>
        <v>12</v>
      </c>
      <c r="P42" s="2">
        <f t="shared" si="18"/>
        <v>29</v>
      </c>
      <c r="Q42" s="2">
        <f t="shared" si="19"/>
        <v>27</v>
      </c>
      <c r="R42" s="2">
        <f t="shared" si="20"/>
        <v>30</v>
      </c>
      <c r="S42" s="2">
        <f t="shared" si="21"/>
        <v>30</v>
      </c>
      <c r="T42" s="2">
        <f t="shared" si="22"/>
        <v>7</v>
      </c>
      <c r="U42" s="2">
        <f t="shared" si="23"/>
        <v>25</v>
      </c>
      <c r="V42" s="2">
        <f t="shared" si="24"/>
        <v>15</v>
      </c>
      <c r="W42" s="2">
        <f t="shared" si="25"/>
        <v>28</v>
      </c>
      <c r="X42" s="2">
        <f t="shared" si="26"/>
        <v>14</v>
      </c>
      <c r="Y42" s="2">
        <f t="shared" si="27"/>
        <v>30</v>
      </c>
      <c r="Z42" s="2">
        <f t="shared" si="28"/>
        <v>28</v>
      </c>
    </row>
    <row r="43" spans="3:26" ht="11.25" hidden="1">
      <c r="C43" s="2">
        <f t="shared" si="29"/>
        <v>23</v>
      </c>
      <c r="D43" s="2">
        <f t="shared" si="6"/>
        <v>23</v>
      </c>
      <c r="E43" s="2">
        <f t="shared" si="7"/>
        <v>28</v>
      </c>
      <c r="F43" s="2">
        <f t="shared" si="8"/>
        <v>23</v>
      </c>
      <c r="G43" s="2">
        <f t="shared" si="9"/>
        <v>9</v>
      </c>
      <c r="H43" s="2">
        <f t="shared" si="10"/>
        <v>5</v>
      </c>
      <c r="I43" s="2">
        <f t="shared" si="11"/>
        <v>13</v>
      </c>
      <c r="J43" s="2">
        <f t="shared" si="12"/>
        <v>20</v>
      </c>
      <c r="K43" s="2">
        <f t="shared" si="13"/>
        <v>13</v>
      </c>
      <c r="L43" s="2">
        <f t="shared" si="14"/>
        <v>6</v>
      </c>
      <c r="M43" s="2">
        <f t="shared" si="15"/>
        <v>8</v>
      </c>
      <c r="N43" s="2">
        <f t="shared" si="16"/>
        <v>24</v>
      </c>
      <c r="O43" s="2">
        <f t="shared" si="17"/>
        <v>12</v>
      </c>
      <c r="P43" s="2">
        <f t="shared" si="18"/>
        <v>29</v>
      </c>
      <c r="Q43" s="2">
        <f t="shared" si="19"/>
        <v>27</v>
      </c>
      <c r="R43" s="2">
        <f t="shared" si="20"/>
        <v>30</v>
      </c>
      <c r="S43" s="2">
        <f t="shared" si="21"/>
        <v>30</v>
      </c>
      <c r="T43" s="2">
        <f t="shared" si="22"/>
        <v>7</v>
      </c>
      <c r="U43" s="2">
        <f t="shared" si="23"/>
        <v>25</v>
      </c>
      <c r="V43" s="2">
        <f t="shared" si="24"/>
        <v>15</v>
      </c>
      <c r="W43" s="2">
        <f t="shared" si="25"/>
        <v>28</v>
      </c>
      <c r="X43" s="2">
        <f t="shared" si="26"/>
        <v>14</v>
      </c>
      <c r="Y43" s="2">
        <f t="shared" si="27"/>
        <v>30</v>
      </c>
      <c r="Z43" s="2">
        <f t="shared" si="28"/>
        <v>28</v>
      </c>
    </row>
    <row r="44" spans="3:26" ht="11.25" hidden="1">
      <c r="C44" s="2">
        <f t="shared" si="29"/>
        <v>23</v>
      </c>
      <c r="D44" s="2">
        <f t="shared" si="6"/>
        <v>23</v>
      </c>
      <c r="E44" s="2">
        <f t="shared" si="7"/>
        <v>28</v>
      </c>
      <c r="F44" s="2">
        <f t="shared" si="8"/>
        <v>23</v>
      </c>
      <c r="G44" s="2">
        <f t="shared" si="9"/>
        <v>9</v>
      </c>
      <c r="H44" s="2">
        <f t="shared" si="10"/>
        <v>5</v>
      </c>
      <c r="I44" s="2">
        <f t="shared" si="11"/>
        <v>13</v>
      </c>
      <c r="J44" s="2">
        <f t="shared" si="12"/>
        <v>20</v>
      </c>
      <c r="K44" s="2">
        <f t="shared" si="13"/>
        <v>13</v>
      </c>
      <c r="L44" s="2">
        <f t="shared" si="14"/>
        <v>6</v>
      </c>
      <c r="M44" s="2">
        <f t="shared" si="15"/>
        <v>8</v>
      </c>
      <c r="N44" s="2">
        <f t="shared" si="16"/>
        <v>24</v>
      </c>
      <c r="O44" s="2">
        <f t="shared" si="17"/>
        <v>12</v>
      </c>
      <c r="P44" s="2">
        <f t="shared" si="18"/>
        <v>29</v>
      </c>
      <c r="Q44" s="2">
        <f t="shared" si="19"/>
        <v>27</v>
      </c>
      <c r="R44" s="2">
        <f t="shared" si="20"/>
        <v>30</v>
      </c>
      <c r="S44" s="2">
        <f t="shared" si="21"/>
        <v>30</v>
      </c>
      <c r="T44" s="2">
        <f t="shared" si="22"/>
        <v>7</v>
      </c>
      <c r="U44" s="2">
        <f t="shared" si="23"/>
        <v>25</v>
      </c>
      <c r="V44" s="2">
        <f t="shared" si="24"/>
        <v>15</v>
      </c>
      <c r="W44" s="2">
        <f t="shared" si="25"/>
        <v>28</v>
      </c>
      <c r="X44" s="2">
        <f t="shared" si="26"/>
        <v>14</v>
      </c>
      <c r="Y44" s="2">
        <f t="shared" si="27"/>
        <v>30</v>
      </c>
      <c r="Z44" s="2">
        <f t="shared" si="28"/>
        <v>28</v>
      </c>
    </row>
    <row r="45" spans="3:26" ht="11.25" hidden="1">
      <c r="C45" s="2">
        <f t="shared" si="29"/>
        <v>23</v>
      </c>
      <c r="D45" s="2">
        <f t="shared" si="6"/>
        <v>23</v>
      </c>
      <c r="E45" s="2">
        <f t="shared" si="7"/>
        <v>28</v>
      </c>
      <c r="F45" s="2">
        <f t="shared" si="8"/>
        <v>23</v>
      </c>
      <c r="G45" s="2">
        <f t="shared" si="9"/>
        <v>9</v>
      </c>
      <c r="H45" s="2">
        <f t="shared" si="10"/>
        <v>5</v>
      </c>
      <c r="I45" s="2">
        <f t="shared" si="11"/>
        <v>13</v>
      </c>
      <c r="J45" s="2">
        <f t="shared" si="12"/>
        <v>20</v>
      </c>
      <c r="K45" s="2">
        <f t="shared" si="13"/>
        <v>13</v>
      </c>
      <c r="L45" s="2">
        <f t="shared" si="14"/>
        <v>6</v>
      </c>
      <c r="M45" s="2">
        <f t="shared" si="15"/>
        <v>8</v>
      </c>
      <c r="N45" s="2">
        <f t="shared" si="16"/>
        <v>24</v>
      </c>
      <c r="O45" s="2">
        <f t="shared" si="17"/>
        <v>12</v>
      </c>
      <c r="P45" s="2">
        <f t="shared" si="18"/>
        <v>29</v>
      </c>
      <c r="Q45" s="2">
        <f t="shared" si="19"/>
        <v>27</v>
      </c>
      <c r="R45" s="2">
        <f t="shared" si="20"/>
        <v>30</v>
      </c>
      <c r="S45" s="2">
        <f t="shared" si="21"/>
        <v>30</v>
      </c>
      <c r="T45" s="2">
        <f t="shared" si="22"/>
        <v>7</v>
      </c>
      <c r="U45" s="2">
        <f t="shared" si="23"/>
        <v>25</v>
      </c>
      <c r="V45" s="2">
        <f t="shared" si="24"/>
        <v>15</v>
      </c>
      <c r="W45" s="2">
        <f t="shared" si="25"/>
        <v>28</v>
      </c>
      <c r="X45" s="2">
        <f t="shared" si="26"/>
        <v>14</v>
      </c>
      <c r="Y45" s="2">
        <f t="shared" si="27"/>
        <v>30</v>
      </c>
      <c r="Z45" s="2">
        <f t="shared" si="28"/>
        <v>28</v>
      </c>
    </row>
    <row r="46" spans="3:26" ht="11.25" hidden="1">
      <c r="C46" s="2">
        <f t="shared" si="29"/>
        <v>23</v>
      </c>
      <c r="D46" s="2">
        <f t="shared" si="6"/>
        <v>23</v>
      </c>
      <c r="E46" s="2">
        <f t="shared" si="7"/>
        <v>28</v>
      </c>
      <c r="F46" s="2">
        <f t="shared" si="8"/>
        <v>23</v>
      </c>
      <c r="G46" s="2">
        <f t="shared" si="9"/>
        <v>9</v>
      </c>
      <c r="H46" s="2">
        <f t="shared" si="10"/>
        <v>5</v>
      </c>
      <c r="I46" s="2">
        <f t="shared" si="11"/>
        <v>13</v>
      </c>
      <c r="J46" s="2">
        <f t="shared" si="12"/>
        <v>20</v>
      </c>
      <c r="K46" s="2">
        <f t="shared" si="13"/>
        <v>13</v>
      </c>
      <c r="L46" s="2">
        <f t="shared" si="14"/>
        <v>6</v>
      </c>
      <c r="M46" s="2">
        <f t="shared" si="15"/>
        <v>8</v>
      </c>
      <c r="N46" s="2">
        <f t="shared" si="16"/>
        <v>24</v>
      </c>
      <c r="O46" s="2">
        <f t="shared" si="17"/>
        <v>12</v>
      </c>
      <c r="P46" s="2">
        <f t="shared" si="18"/>
        <v>29</v>
      </c>
      <c r="Q46" s="2">
        <f t="shared" si="19"/>
        <v>27</v>
      </c>
      <c r="R46" s="2">
        <f t="shared" si="20"/>
        <v>30</v>
      </c>
      <c r="S46" s="2">
        <f t="shared" si="21"/>
        <v>30</v>
      </c>
      <c r="T46" s="2">
        <f t="shared" si="22"/>
        <v>7</v>
      </c>
      <c r="U46" s="2">
        <f t="shared" si="23"/>
        <v>25</v>
      </c>
      <c r="V46" s="2">
        <f t="shared" si="24"/>
        <v>15</v>
      </c>
      <c r="W46" s="2">
        <f t="shared" si="25"/>
        <v>28</v>
      </c>
      <c r="X46" s="2">
        <f t="shared" si="26"/>
        <v>14</v>
      </c>
      <c r="Y46" s="2">
        <f t="shared" si="27"/>
        <v>30</v>
      </c>
      <c r="Z46" s="2">
        <f t="shared" si="28"/>
        <v>28</v>
      </c>
    </row>
    <row r="47" spans="3:26" ht="11.25" hidden="1">
      <c r="C47" s="2">
        <f t="shared" si="29"/>
        <v>23</v>
      </c>
      <c r="D47" s="2">
        <f t="shared" si="6"/>
        <v>23</v>
      </c>
      <c r="E47" s="2">
        <f t="shared" si="7"/>
        <v>28</v>
      </c>
      <c r="F47" s="2">
        <f t="shared" si="8"/>
        <v>23</v>
      </c>
      <c r="G47" s="2">
        <f t="shared" si="9"/>
        <v>9</v>
      </c>
      <c r="H47" s="2">
        <f t="shared" si="10"/>
        <v>5</v>
      </c>
      <c r="I47" s="2">
        <f t="shared" si="11"/>
        <v>13</v>
      </c>
      <c r="J47" s="2">
        <f t="shared" si="12"/>
        <v>20</v>
      </c>
      <c r="K47" s="2">
        <f t="shared" si="13"/>
        <v>13</v>
      </c>
      <c r="L47" s="2">
        <f t="shared" si="14"/>
        <v>6</v>
      </c>
      <c r="M47" s="2">
        <f t="shared" si="15"/>
        <v>8</v>
      </c>
      <c r="N47" s="2">
        <f t="shared" si="16"/>
        <v>24</v>
      </c>
      <c r="O47" s="2">
        <f t="shared" si="17"/>
        <v>12</v>
      </c>
      <c r="P47" s="2">
        <f t="shared" si="18"/>
        <v>29</v>
      </c>
      <c r="Q47" s="2">
        <f t="shared" si="19"/>
        <v>27</v>
      </c>
      <c r="R47" s="2">
        <f t="shared" si="20"/>
        <v>30</v>
      </c>
      <c r="S47" s="2">
        <f t="shared" si="21"/>
        <v>30</v>
      </c>
      <c r="T47" s="2">
        <f t="shared" si="22"/>
        <v>7</v>
      </c>
      <c r="U47" s="2">
        <f t="shared" si="23"/>
        <v>25</v>
      </c>
      <c r="V47" s="2">
        <f t="shared" si="24"/>
        <v>15</v>
      </c>
      <c r="W47" s="2">
        <f t="shared" si="25"/>
        <v>28</v>
      </c>
      <c r="X47" s="2">
        <f t="shared" si="26"/>
        <v>14</v>
      </c>
      <c r="Y47" s="2">
        <f t="shared" si="27"/>
        <v>30</v>
      </c>
      <c r="Z47" s="2">
        <f t="shared" si="28"/>
        <v>28</v>
      </c>
    </row>
    <row r="48" spans="3:26" ht="7.5" customHeight="1" hidden="1">
      <c r="C48" s="2">
        <f t="shared" si="29"/>
        <v>23</v>
      </c>
      <c r="D48" s="2">
        <f t="shared" si="6"/>
        <v>23</v>
      </c>
      <c r="E48" s="2">
        <f t="shared" si="7"/>
        <v>28</v>
      </c>
      <c r="F48" s="2">
        <f t="shared" si="8"/>
        <v>23</v>
      </c>
      <c r="G48" s="2">
        <f t="shared" si="9"/>
        <v>9</v>
      </c>
      <c r="H48" s="2">
        <f t="shared" si="10"/>
        <v>5</v>
      </c>
      <c r="I48" s="2">
        <f t="shared" si="11"/>
        <v>13</v>
      </c>
      <c r="J48" s="2">
        <f t="shared" si="12"/>
        <v>20</v>
      </c>
      <c r="K48" s="2">
        <f t="shared" si="13"/>
        <v>13</v>
      </c>
      <c r="L48" s="2">
        <f t="shared" si="14"/>
        <v>6</v>
      </c>
      <c r="M48" s="2">
        <f t="shared" si="15"/>
        <v>8</v>
      </c>
      <c r="N48" s="2">
        <f t="shared" si="16"/>
        <v>24</v>
      </c>
      <c r="O48" s="2">
        <f t="shared" si="17"/>
        <v>12</v>
      </c>
      <c r="P48" s="2">
        <f t="shared" si="18"/>
        <v>29</v>
      </c>
      <c r="Q48" s="2">
        <f t="shared" si="19"/>
        <v>27</v>
      </c>
      <c r="R48" s="2">
        <f t="shared" si="20"/>
        <v>30</v>
      </c>
      <c r="S48" s="2">
        <f t="shared" si="21"/>
        <v>30</v>
      </c>
      <c r="T48" s="2">
        <f t="shared" si="22"/>
        <v>7</v>
      </c>
      <c r="U48" s="2">
        <f t="shared" si="23"/>
        <v>25</v>
      </c>
      <c r="V48" s="2">
        <f t="shared" si="24"/>
        <v>15</v>
      </c>
      <c r="W48" s="2">
        <f t="shared" si="25"/>
        <v>28</v>
      </c>
      <c r="X48" s="2">
        <f t="shared" si="26"/>
        <v>14</v>
      </c>
      <c r="Y48" s="2">
        <f t="shared" si="27"/>
        <v>30</v>
      </c>
      <c r="Z48" s="2">
        <f t="shared" si="28"/>
        <v>28</v>
      </c>
    </row>
    <row r="49" spans="3:26" ht="11.25" hidden="1">
      <c r="C49" s="2">
        <f t="shared" si="29"/>
        <v>23</v>
      </c>
      <c r="D49" s="2">
        <f t="shared" si="6"/>
        <v>23</v>
      </c>
      <c r="E49" s="2">
        <f t="shared" si="7"/>
        <v>28</v>
      </c>
      <c r="F49" s="2">
        <f t="shared" si="8"/>
        <v>23</v>
      </c>
      <c r="G49" s="2">
        <f t="shared" si="9"/>
        <v>9</v>
      </c>
      <c r="H49" s="2">
        <f t="shared" si="10"/>
        <v>5</v>
      </c>
      <c r="I49" s="2">
        <f t="shared" si="11"/>
        <v>13</v>
      </c>
      <c r="J49" s="2">
        <f t="shared" si="12"/>
        <v>20</v>
      </c>
      <c r="K49" s="2">
        <f t="shared" si="13"/>
        <v>13</v>
      </c>
      <c r="L49" s="2">
        <f t="shared" si="14"/>
        <v>6</v>
      </c>
      <c r="M49" s="2">
        <f t="shared" si="15"/>
        <v>8</v>
      </c>
      <c r="N49" s="2">
        <f t="shared" si="16"/>
        <v>24</v>
      </c>
      <c r="O49" s="2">
        <f t="shared" si="17"/>
        <v>12</v>
      </c>
      <c r="P49" s="2">
        <f t="shared" si="18"/>
        <v>29</v>
      </c>
      <c r="Q49" s="2">
        <f t="shared" si="19"/>
        <v>27</v>
      </c>
      <c r="R49" s="2">
        <f t="shared" si="20"/>
        <v>30</v>
      </c>
      <c r="S49" s="2">
        <f t="shared" si="21"/>
        <v>30</v>
      </c>
      <c r="T49" s="2">
        <f t="shared" si="22"/>
        <v>7</v>
      </c>
      <c r="U49" s="2">
        <f t="shared" si="23"/>
        <v>25</v>
      </c>
      <c r="V49" s="2">
        <f t="shared" si="24"/>
        <v>15</v>
      </c>
      <c r="W49" s="2">
        <f t="shared" si="25"/>
        <v>28</v>
      </c>
      <c r="X49" s="2">
        <f t="shared" si="26"/>
        <v>14</v>
      </c>
      <c r="Y49" s="2">
        <f t="shared" si="27"/>
        <v>30</v>
      </c>
      <c r="Z49" s="2">
        <f t="shared" si="28"/>
        <v>28</v>
      </c>
    </row>
    <row r="50" spans="3:26" ht="11.25" hidden="1">
      <c r="C50" s="2">
        <f t="shared" si="29"/>
        <v>23</v>
      </c>
      <c r="D50" s="2">
        <f t="shared" si="6"/>
        <v>23</v>
      </c>
      <c r="E50" s="2">
        <f t="shared" si="7"/>
        <v>28</v>
      </c>
      <c r="F50" s="2">
        <f t="shared" si="8"/>
        <v>23</v>
      </c>
      <c r="G50" s="2">
        <f t="shared" si="9"/>
        <v>9</v>
      </c>
      <c r="H50" s="2">
        <f t="shared" si="10"/>
        <v>5</v>
      </c>
      <c r="I50" s="2">
        <f t="shared" si="11"/>
        <v>13</v>
      </c>
      <c r="J50" s="2">
        <f t="shared" si="12"/>
        <v>20</v>
      </c>
      <c r="K50" s="2">
        <f t="shared" si="13"/>
        <v>13</v>
      </c>
      <c r="L50" s="2">
        <f t="shared" si="14"/>
        <v>6</v>
      </c>
      <c r="M50" s="2">
        <f t="shared" si="15"/>
        <v>8</v>
      </c>
      <c r="N50" s="2">
        <f t="shared" si="16"/>
        <v>24</v>
      </c>
      <c r="O50" s="2">
        <f t="shared" si="17"/>
        <v>12</v>
      </c>
      <c r="P50" s="2">
        <f t="shared" si="18"/>
        <v>29</v>
      </c>
      <c r="Q50" s="2">
        <f t="shared" si="19"/>
        <v>27</v>
      </c>
      <c r="R50" s="2">
        <f t="shared" si="20"/>
        <v>30</v>
      </c>
      <c r="S50" s="2">
        <f t="shared" si="21"/>
        <v>30</v>
      </c>
      <c r="T50" s="2">
        <f t="shared" si="22"/>
        <v>7</v>
      </c>
      <c r="U50" s="2">
        <f t="shared" si="23"/>
        <v>25</v>
      </c>
      <c r="V50" s="2">
        <f t="shared" si="24"/>
        <v>15</v>
      </c>
      <c r="W50" s="2">
        <f t="shared" si="25"/>
        <v>28</v>
      </c>
      <c r="X50" s="2">
        <f t="shared" si="26"/>
        <v>14</v>
      </c>
      <c r="Y50" s="2">
        <f t="shared" si="27"/>
        <v>30</v>
      </c>
      <c r="Z50" s="2">
        <f t="shared" si="28"/>
        <v>28</v>
      </c>
    </row>
    <row r="51" spans="3:26" ht="11.25" hidden="1">
      <c r="C51" s="2">
        <f t="shared" si="29"/>
        <v>23</v>
      </c>
      <c r="D51" s="2">
        <f t="shared" si="6"/>
        <v>23</v>
      </c>
      <c r="E51" s="2">
        <f t="shared" si="7"/>
        <v>28</v>
      </c>
      <c r="F51" s="2">
        <f t="shared" si="8"/>
        <v>23</v>
      </c>
      <c r="G51" s="2">
        <f t="shared" si="9"/>
        <v>9</v>
      </c>
      <c r="H51" s="2">
        <f t="shared" si="10"/>
        <v>5</v>
      </c>
      <c r="I51" s="2">
        <f t="shared" si="11"/>
        <v>13</v>
      </c>
      <c r="J51" s="2">
        <f t="shared" si="12"/>
        <v>20</v>
      </c>
      <c r="K51" s="2">
        <f t="shared" si="13"/>
        <v>13</v>
      </c>
      <c r="L51" s="2">
        <f t="shared" si="14"/>
        <v>6</v>
      </c>
      <c r="M51" s="2">
        <f t="shared" si="15"/>
        <v>8</v>
      </c>
      <c r="N51" s="2">
        <f t="shared" si="16"/>
        <v>24</v>
      </c>
      <c r="O51" s="2">
        <f t="shared" si="17"/>
        <v>12</v>
      </c>
      <c r="P51" s="2">
        <f t="shared" si="18"/>
        <v>29</v>
      </c>
      <c r="Q51" s="2">
        <f t="shared" si="19"/>
        <v>27</v>
      </c>
      <c r="R51" s="2">
        <f t="shared" si="20"/>
        <v>30</v>
      </c>
      <c r="S51" s="2">
        <f t="shared" si="21"/>
        <v>30</v>
      </c>
      <c r="T51" s="2">
        <f t="shared" si="22"/>
        <v>7</v>
      </c>
      <c r="U51" s="2">
        <f t="shared" si="23"/>
        <v>25</v>
      </c>
      <c r="V51" s="2">
        <f t="shared" si="24"/>
        <v>15</v>
      </c>
      <c r="W51" s="2">
        <f t="shared" si="25"/>
        <v>28</v>
      </c>
      <c r="X51" s="2">
        <f t="shared" si="26"/>
        <v>14</v>
      </c>
      <c r="Y51" s="2">
        <f t="shared" si="27"/>
        <v>30</v>
      </c>
      <c r="Z51" s="2">
        <f t="shared" si="28"/>
        <v>28</v>
      </c>
    </row>
    <row r="52" spans="3:26" ht="11.25" hidden="1">
      <c r="C52" s="2">
        <f t="shared" si="29"/>
        <v>23</v>
      </c>
      <c r="D52" s="2">
        <f t="shared" si="6"/>
        <v>23</v>
      </c>
      <c r="E52" s="2">
        <f t="shared" si="7"/>
        <v>28</v>
      </c>
      <c r="F52" s="2">
        <f t="shared" si="8"/>
        <v>23</v>
      </c>
      <c r="G52" s="2">
        <f t="shared" si="9"/>
        <v>9</v>
      </c>
      <c r="H52" s="2">
        <f t="shared" si="10"/>
        <v>5</v>
      </c>
      <c r="I52" s="2">
        <f t="shared" si="11"/>
        <v>13</v>
      </c>
      <c r="J52" s="2">
        <f t="shared" si="12"/>
        <v>20</v>
      </c>
      <c r="K52" s="2">
        <f t="shared" si="13"/>
        <v>13</v>
      </c>
      <c r="L52" s="2">
        <f t="shared" si="14"/>
        <v>6</v>
      </c>
      <c r="M52" s="2">
        <f t="shared" si="15"/>
        <v>8</v>
      </c>
      <c r="N52" s="2">
        <f t="shared" si="16"/>
        <v>24</v>
      </c>
      <c r="O52" s="2">
        <f t="shared" si="17"/>
        <v>12</v>
      </c>
      <c r="P52" s="2">
        <f t="shared" si="18"/>
        <v>29</v>
      </c>
      <c r="Q52" s="2">
        <f t="shared" si="19"/>
        <v>27</v>
      </c>
      <c r="R52" s="2">
        <f t="shared" si="20"/>
        <v>30</v>
      </c>
      <c r="S52" s="2">
        <f t="shared" si="21"/>
        <v>30</v>
      </c>
      <c r="T52" s="2">
        <f t="shared" si="22"/>
        <v>7</v>
      </c>
      <c r="U52" s="2">
        <f t="shared" si="23"/>
        <v>25</v>
      </c>
      <c r="V52" s="2">
        <f t="shared" si="24"/>
        <v>15</v>
      </c>
      <c r="W52" s="2">
        <f t="shared" si="25"/>
        <v>28</v>
      </c>
      <c r="X52" s="2">
        <f t="shared" si="26"/>
        <v>14</v>
      </c>
      <c r="Y52" s="2">
        <f t="shared" si="27"/>
        <v>30</v>
      </c>
      <c r="Z52" s="2">
        <f t="shared" si="28"/>
        <v>28</v>
      </c>
    </row>
    <row r="53" spans="3:26" ht="11.25" hidden="1">
      <c r="C53" s="2">
        <f t="shared" si="29"/>
        <v>23</v>
      </c>
      <c r="D53" s="2">
        <f t="shared" si="6"/>
        <v>23</v>
      </c>
      <c r="E53" s="2">
        <f t="shared" si="7"/>
        <v>28</v>
      </c>
      <c r="F53" s="2">
        <f t="shared" si="8"/>
        <v>23</v>
      </c>
      <c r="G53" s="2">
        <f t="shared" si="9"/>
        <v>9</v>
      </c>
      <c r="H53" s="2">
        <f t="shared" si="10"/>
        <v>5</v>
      </c>
      <c r="I53" s="2">
        <f t="shared" si="11"/>
        <v>13</v>
      </c>
      <c r="J53" s="2">
        <f t="shared" si="12"/>
        <v>20</v>
      </c>
      <c r="K53" s="2">
        <f t="shared" si="13"/>
        <v>13</v>
      </c>
      <c r="L53" s="2">
        <f t="shared" si="14"/>
        <v>6</v>
      </c>
      <c r="M53" s="2">
        <f t="shared" si="15"/>
        <v>8</v>
      </c>
      <c r="N53" s="2">
        <f t="shared" si="16"/>
        <v>24</v>
      </c>
      <c r="O53" s="2">
        <f t="shared" si="17"/>
        <v>12</v>
      </c>
      <c r="P53" s="2">
        <f t="shared" si="18"/>
        <v>29</v>
      </c>
      <c r="Q53" s="2">
        <f t="shared" si="19"/>
        <v>27</v>
      </c>
      <c r="R53" s="2">
        <f t="shared" si="20"/>
        <v>30</v>
      </c>
      <c r="S53" s="2">
        <f t="shared" si="21"/>
        <v>30</v>
      </c>
      <c r="T53" s="2">
        <f t="shared" si="22"/>
        <v>7</v>
      </c>
      <c r="U53" s="2">
        <f t="shared" si="23"/>
        <v>25</v>
      </c>
      <c r="V53" s="2">
        <f t="shared" si="24"/>
        <v>15</v>
      </c>
      <c r="W53" s="2">
        <f t="shared" si="25"/>
        <v>28</v>
      </c>
      <c r="X53" s="2">
        <f t="shared" si="26"/>
        <v>14</v>
      </c>
      <c r="Y53" s="2">
        <f t="shared" si="27"/>
        <v>30</v>
      </c>
      <c r="Z53" s="2">
        <f t="shared" si="28"/>
        <v>28</v>
      </c>
    </row>
    <row r="54" spans="3:26" ht="11.25" hidden="1">
      <c r="C54" s="2">
        <f t="shared" si="29"/>
        <v>23</v>
      </c>
      <c r="D54" s="2">
        <f t="shared" si="6"/>
        <v>23</v>
      </c>
      <c r="E54" s="2">
        <f t="shared" si="7"/>
        <v>28</v>
      </c>
      <c r="F54" s="2">
        <f t="shared" si="8"/>
        <v>23</v>
      </c>
      <c r="G54" s="2">
        <f t="shared" si="9"/>
        <v>9</v>
      </c>
      <c r="H54" s="2">
        <f t="shared" si="10"/>
        <v>5</v>
      </c>
      <c r="I54" s="2">
        <f t="shared" si="11"/>
        <v>13</v>
      </c>
      <c r="J54" s="2">
        <f t="shared" si="12"/>
        <v>20</v>
      </c>
      <c r="K54" s="2">
        <f t="shared" si="13"/>
        <v>13</v>
      </c>
      <c r="L54" s="2">
        <f t="shared" si="14"/>
        <v>6</v>
      </c>
      <c r="M54" s="2">
        <f t="shared" si="15"/>
        <v>8</v>
      </c>
      <c r="N54" s="2">
        <f t="shared" si="16"/>
        <v>24</v>
      </c>
      <c r="O54" s="2">
        <f t="shared" si="17"/>
        <v>12</v>
      </c>
      <c r="P54" s="2">
        <f t="shared" si="18"/>
        <v>29</v>
      </c>
      <c r="Q54" s="2">
        <f t="shared" si="19"/>
        <v>27</v>
      </c>
      <c r="R54" s="2">
        <f t="shared" si="20"/>
        <v>30</v>
      </c>
      <c r="S54" s="2">
        <f t="shared" si="21"/>
        <v>30</v>
      </c>
      <c r="T54" s="2">
        <f t="shared" si="22"/>
        <v>7</v>
      </c>
      <c r="U54" s="2">
        <f t="shared" si="23"/>
        <v>25</v>
      </c>
      <c r="V54" s="2">
        <f t="shared" si="24"/>
        <v>15</v>
      </c>
      <c r="W54" s="2">
        <f t="shared" si="25"/>
        <v>28</v>
      </c>
      <c r="X54" s="2">
        <f t="shared" si="26"/>
        <v>14</v>
      </c>
      <c r="Y54" s="2">
        <f t="shared" si="27"/>
        <v>30</v>
      </c>
      <c r="Z54" s="2">
        <f t="shared" si="28"/>
        <v>28</v>
      </c>
    </row>
    <row r="55" spans="3:26" ht="11.25" hidden="1">
      <c r="C55" s="2">
        <f t="shared" si="29"/>
        <v>23</v>
      </c>
      <c r="D55" s="2">
        <f t="shared" si="6"/>
        <v>23</v>
      </c>
      <c r="E55" s="2">
        <f t="shared" si="7"/>
        <v>28</v>
      </c>
      <c r="F55" s="2">
        <f t="shared" si="8"/>
        <v>23</v>
      </c>
      <c r="G55" s="2">
        <f t="shared" si="9"/>
        <v>9</v>
      </c>
      <c r="H55" s="2">
        <f t="shared" si="10"/>
        <v>5</v>
      </c>
      <c r="I55" s="2">
        <f t="shared" si="11"/>
        <v>13</v>
      </c>
      <c r="J55" s="2">
        <f t="shared" si="12"/>
        <v>20</v>
      </c>
      <c r="K55" s="2">
        <f t="shared" si="13"/>
        <v>13</v>
      </c>
      <c r="L55" s="2">
        <f t="shared" si="14"/>
        <v>6</v>
      </c>
      <c r="M55" s="2">
        <f t="shared" si="15"/>
        <v>8</v>
      </c>
      <c r="N55" s="2">
        <f t="shared" si="16"/>
        <v>24</v>
      </c>
      <c r="O55" s="2">
        <f t="shared" si="17"/>
        <v>12</v>
      </c>
      <c r="P55" s="2">
        <f t="shared" si="18"/>
        <v>29</v>
      </c>
      <c r="Q55" s="2">
        <f t="shared" si="19"/>
        <v>27</v>
      </c>
      <c r="R55" s="2">
        <f t="shared" si="20"/>
        <v>30</v>
      </c>
      <c r="S55" s="2">
        <f t="shared" si="21"/>
        <v>30</v>
      </c>
      <c r="T55" s="2">
        <f t="shared" si="22"/>
        <v>7</v>
      </c>
      <c r="U55" s="2">
        <f t="shared" si="23"/>
        <v>25</v>
      </c>
      <c r="V55" s="2">
        <f t="shared" si="24"/>
        <v>15</v>
      </c>
      <c r="W55" s="2">
        <f t="shared" si="25"/>
        <v>28</v>
      </c>
      <c r="X55" s="2">
        <f t="shared" si="26"/>
        <v>14</v>
      </c>
      <c r="Y55" s="2">
        <f t="shared" si="27"/>
        <v>30</v>
      </c>
      <c r="Z55" s="2">
        <f t="shared" si="28"/>
        <v>28</v>
      </c>
    </row>
    <row r="56" spans="3:26" ht="11.25" hidden="1">
      <c r="C56" s="2">
        <f t="shared" si="29"/>
        <v>23</v>
      </c>
      <c r="D56" s="2">
        <f t="shared" si="6"/>
        <v>23</v>
      </c>
      <c r="E56" s="2">
        <f t="shared" si="7"/>
        <v>28</v>
      </c>
      <c r="F56" s="2">
        <f t="shared" si="8"/>
        <v>23</v>
      </c>
      <c r="G56" s="2">
        <f t="shared" si="9"/>
        <v>9</v>
      </c>
      <c r="H56" s="2">
        <f t="shared" si="10"/>
        <v>5</v>
      </c>
      <c r="I56" s="2">
        <f t="shared" si="11"/>
        <v>13</v>
      </c>
      <c r="J56" s="2">
        <f t="shared" si="12"/>
        <v>20</v>
      </c>
      <c r="K56" s="2">
        <f t="shared" si="13"/>
        <v>13</v>
      </c>
      <c r="L56" s="2">
        <f t="shared" si="14"/>
        <v>6</v>
      </c>
      <c r="M56" s="2">
        <f t="shared" si="15"/>
        <v>8</v>
      </c>
      <c r="N56" s="2">
        <f t="shared" si="16"/>
        <v>24</v>
      </c>
      <c r="O56" s="2">
        <f t="shared" si="17"/>
        <v>12</v>
      </c>
      <c r="P56" s="2">
        <f t="shared" si="18"/>
        <v>29</v>
      </c>
      <c r="Q56" s="2">
        <f t="shared" si="19"/>
        <v>27</v>
      </c>
      <c r="R56" s="2">
        <f t="shared" si="20"/>
        <v>30</v>
      </c>
      <c r="S56" s="2">
        <f t="shared" si="21"/>
        <v>30</v>
      </c>
      <c r="T56" s="2">
        <f t="shared" si="22"/>
        <v>7</v>
      </c>
      <c r="U56" s="2">
        <f t="shared" si="23"/>
        <v>25</v>
      </c>
      <c r="V56" s="2">
        <f t="shared" si="24"/>
        <v>15</v>
      </c>
      <c r="W56" s="2">
        <f t="shared" si="25"/>
        <v>28</v>
      </c>
      <c r="X56" s="2">
        <f t="shared" si="26"/>
        <v>14</v>
      </c>
      <c r="Y56" s="2">
        <f t="shared" si="27"/>
        <v>30</v>
      </c>
      <c r="Z56" s="2">
        <f t="shared" si="28"/>
        <v>28</v>
      </c>
    </row>
    <row r="57" spans="3:26" ht="11.25" hidden="1">
      <c r="C57" s="2">
        <f t="shared" si="29"/>
        <v>23</v>
      </c>
      <c r="D57" s="2">
        <f t="shared" si="6"/>
        <v>23</v>
      </c>
      <c r="E57" s="2">
        <f t="shared" si="7"/>
        <v>28</v>
      </c>
      <c r="F57" s="2">
        <f t="shared" si="8"/>
        <v>23</v>
      </c>
      <c r="G57" s="2">
        <f t="shared" si="9"/>
        <v>9</v>
      </c>
      <c r="H57" s="2">
        <f t="shared" si="10"/>
        <v>5</v>
      </c>
      <c r="I57" s="2">
        <f t="shared" si="11"/>
        <v>13</v>
      </c>
      <c r="J57" s="2">
        <f t="shared" si="12"/>
        <v>20</v>
      </c>
      <c r="K57" s="2">
        <f t="shared" si="13"/>
        <v>13</v>
      </c>
      <c r="L57" s="2">
        <f t="shared" si="14"/>
        <v>6</v>
      </c>
      <c r="M57" s="2">
        <f t="shared" si="15"/>
        <v>8</v>
      </c>
      <c r="N57" s="2">
        <f t="shared" si="16"/>
        <v>24</v>
      </c>
      <c r="O57" s="2">
        <f t="shared" si="17"/>
        <v>12</v>
      </c>
      <c r="P57" s="2">
        <f t="shared" si="18"/>
        <v>29</v>
      </c>
      <c r="Q57" s="2">
        <f t="shared" si="19"/>
        <v>27</v>
      </c>
      <c r="R57" s="2">
        <f t="shared" si="20"/>
        <v>30</v>
      </c>
      <c r="S57" s="2">
        <f t="shared" si="21"/>
        <v>30</v>
      </c>
      <c r="T57" s="2">
        <f t="shared" si="22"/>
        <v>7</v>
      </c>
      <c r="U57" s="2">
        <f t="shared" si="23"/>
        <v>25</v>
      </c>
      <c r="V57" s="2">
        <f t="shared" si="24"/>
        <v>15</v>
      </c>
      <c r="W57" s="2">
        <f t="shared" si="25"/>
        <v>28</v>
      </c>
      <c r="X57" s="2">
        <f t="shared" si="26"/>
        <v>14</v>
      </c>
      <c r="Y57" s="2">
        <f t="shared" si="27"/>
        <v>30</v>
      </c>
      <c r="Z57" s="2">
        <f t="shared" si="28"/>
        <v>28</v>
      </c>
    </row>
    <row r="58" spans="3:26" ht="11.25" hidden="1">
      <c r="C58" s="2">
        <f t="shared" si="29"/>
        <v>23</v>
      </c>
      <c r="D58" s="2">
        <f t="shared" si="6"/>
        <v>23</v>
      </c>
      <c r="E58" s="2">
        <f t="shared" si="7"/>
        <v>28</v>
      </c>
      <c r="F58" s="2">
        <f t="shared" si="8"/>
        <v>23</v>
      </c>
      <c r="G58" s="2">
        <f t="shared" si="9"/>
        <v>9</v>
      </c>
      <c r="H58" s="2">
        <f t="shared" si="10"/>
        <v>5</v>
      </c>
      <c r="I58" s="2">
        <f t="shared" si="11"/>
        <v>13</v>
      </c>
      <c r="J58" s="2">
        <f t="shared" si="12"/>
        <v>20</v>
      </c>
      <c r="K58" s="2">
        <f t="shared" si="13"/>
        <v>13</v>
      </c>
      <c r="L58" s="2">
        <f t="shared" si="14"/>
        <v>6</v>
      </c>
      <c r="M58" s="2">
        <f t="shared" si="15"/>
        <v>8</v>
      </c>
      <c r="N58" s="2">
        <f t="shared" si="16"/>
        <v>24</v>
      </c>
      <c r="O58" s="2">
        <f t="shared" si="17"/>
        <v>12</v>
      </c>
      <c r="P58" s="2">
        <f t="shared" si="18"/>
        <v>29</v>
      </c>
      <c r="Q58" s="2">
        <f t="shared" si="19"/>
        <v>27</v>
      </c>
      <c r="R58" s="2">
        <f t="shared" si="20"/>
        <v>30</v>
      </c>
      <c r="S58" s="2">
        <f t="shared" si="21"/>
        <v>30</v>
      </c>
      <c r="T58" s="2">
        <f t="shared" si="22"/>
        <v>7</v>
      </c>
      <c r="U58" s="2">
        <f t="shared" si="23"/>
        <v>25</v>
      </c>
      <c r="V58" s="2">
        <f t="shared" si="24"/>
        <v>15</v>
      </c>
      <c r="W58" s="2">
        <f t="shared" si="25"/>
        <v>28</v>
      </c>
      <c r="X58" s="2">
        <f t="shared" si="26"/>
        <v>14</v>
      </c>
      <c r="Y58" s="2">
        <f t="shared" si="27"/>
        <v>30</v>
      </c>
      <c r="Z58" s="2">
        <f t="shared" si="28"/>
        <v>28</v>
      </c>
    </row>
    <row r="59" spans="3:26" ht="11.25" hidden="1">
      <c r="C59" s="2">
        <f t="shared" si="29"/>
        <v>23</v>
      </c>
      <c r="D59" s="2">
        <f t="shared" si="6"/>
        <v>23</v>
      </c>
      <c r="E59" s="2">
        <f t="shared" si="7"/>
        <v>28</v>
      </c>
      <c r="F59" s="2">
        <f t="shared" si="8"/>
        <v>23</v>
      </c>
      <c r="G59" s="2">
        <f t="shared" si="9"/>
        <v>9</v>
      </c>
      <c r="H59" s="2">
        <f t="shared" si="10"/>
        <v>5</v>
      </c>
      <c r="I59" s="2">
        <f t="shared" si="11"/>
        <v>13</v>
      </c>
      <c r="J59" s="2">
        <f t="shared" si="12"/>
        <v>20</v>
      </c>
      <c r="K59" s="2">
        <f t="shared" si="13"/>
        <v>13</v>
      </c>
      <c r="L59" s="2">
        <f t="shared" si="14"/>
        <v>6</v>
      </c>
      <c r="M59" s="2">
        <f t="shared" si="15"/>
        <v>8</v>
      </c>
      <c r="N59" s="2">
        <f t="shared" si="16"/>
        <v>24</v>
      </c>
      <c r="O59" s="2">
        <f t="shared" si="17"/>
        <v>12</v>
      </c>
      <c r="P59" s="2">
        <f t="shared" si="18"/>
        <v>29</v>
      </c>
      <c r="Q59" s="2">
        <f t="shared" si="19"/>
        <v>27</v>
      </c>
      <c r="R59" s="2">
        <f t="shared" si="20"/>
        <v>30</v>
      </c>
      <c r="S59" s="2">
        <f t="shared" si="21"/>
        <v>30</v>
      </c>
      <c r="T59" s="2">
        <f t="shared" si="22"/>
        <v>7</v>
      </c>
      <c r="U59" s="2">
        <f t="shared" si="23"/>
        <v>25</v>
      </c>
      <c r="V59" s="2">
        <f t="shared" si="24"/>
        <v>15</v>
      </c>
      <c r="W59" s="2">
        <f t="shared" si="25"/>
        <v>28</v>
      </c>
      <c r="X59" s="2">
        <f t="shared" si="26"/>
        <v>14</v>
      </c>
      <c r="Y59" s="2">
        <f t="shared" si="27"/>
        <v>30</v>
      </c>
      <c r="Z59" s="2">
        <f t="shared" si="28"/>
        <v>28</v>
      </c>
    </row>
    <row r="60" spans="3:26" ht="11.25" hidden="1">
      <c r="C60" s="2">
        <f t="shared" si="29"/>
        <v>23</v>
      </c>
      <c r="D60" s="2">
        <f t="shared" si="6"/>
        <v>23</v>
      </c>
      <c r="E60" s="2">
        <f t="shared" si="7"/>
        <v>28</v>
      </c>
      <c r="F60" s="2">
        <f t="shared" si="8"/>
        <v>23</v>
      </c>
      <c r="G60" s="2">
        <f t="shared" si="9"/>
        <v>9</v>
      </c>
      <c r="H60" s="2">
        <f t="shared" si="10"/>
        <v>5</v>
      </c>
      <c r="I60" s="2">
        <f t="shared" si="11"/>
        <v>13</v>
      </c>
      <c r="J60" s="2">
        <f t="shared" si="12"/>
        <v>20</v>
      </c>
      <c r="K60" s="2">
        <f t="shared" si="13"/>
        <v>13</v>
      </c>
      <c r="L60" s="2">
        <f t="shared" si="14"/>
        <v>6</v>
      </c>
      <c r="M60" s="2">
        <f t="shared" si="15"/>
        <v>8</v>
      </c>
      <c r="N60" s="2">
        <f t="shared" si="16"/>
        <v>24</v>
      </c>
      <c r="O60" s="2">
        <f t="shared" si="17"/>
        <v>12</v>
      </c>
      <c r="P60" s="2">
        <f t="shared" si="18"/>
        <v>29</v>
      </c>
      <c r="Q60" s="2">
        <f t="shared" si="19"/>
        <v>27</v>
      </c>
      <c r="R60" s="2">
        <f t="shared" si="20"/>
        <v>30</v>
      </c>
      <c r="S60" s="2">
        <f t="shared" si="21"/>
        <v>30</v>
      </c>
      <c r="T60" s="2">
        <f t="shared" si="22"/>
        <v>7</v>
      </c>
      <c r="U60" s="2">
        <f t="shared" si="23"/>
        <v>25</v>
      </c>
      <c r="V60" s="2">
        <f t="shared" si="24"/>
        <v>15</v>
      </c>
      <c r="W60" s="2">
        <f t="shared" si="25"/>
        <v>28</v>
      </c>
      <c r="X60" s="2">
        <f t="shared" si="26"/>
        <v>14</v>
      </c>
      <c r="Y60" s="2">
        <f t="shared" si="27"/>
        <v>30</v>
      </c>
      <c r="Z60" s="2">
        <f t="shared" si="28"/>
        <v>28</v>
      </c>
    </row>
    <row r="61" spans="3:26" ht="11.25" hidden="1">
      <c r="C61" s="2">
        <f t="shared" si="29"/>
        <v>23</v>
      </c>
      <c r="D61" s="2">
        <f t="shared" si="6"/>
        <v>23</v>
      </c>
      <c r="E61" s="2">
        <f t="shared" si="7"/>
        <v>28</v>
      </c>
      <c r="F61" s="2">
        <f t="shared" si="8"/>
        <v>23</v>
      </c>
      <c r="G61" s="2">
        <f t="shared" si="9"/>
        <v>9</v>
      </c>
      <c r="H61" s="2">
        <f t="shared" si="10"/>
        <v>5</v>
      </c>
      <c r="I61" s="2">
        <f t="shared" si="11"/>
        <v>13</v>
      </c>
      <c r="J61" s="2">
        <f t="shared" si="12"/>
        <v>20</v>
      </c>
      <c r="K61" s="2">
        <f t="shared" si="13"/>
        <v>13</v>
      </c>
      <c r="L61" s="2">
        <f t="shared" si="14"/>
        <v>6</v>
      </c>
      <c r="M61" s="2">
        <f t="shared" si="15"/>
        <v>8</v>
      </c>
      <c r="N61" s="2">
        <f t="shared" si="16"/>
        <v>24</v>
      </c>
      <c r="O61" s="2">
        <f t="shared" si="17"/>
        <v>12</v>
      </c>
      <c r="P61" s="2">
        <f t="shared" si="18"/>
        <v>29</v>
      </c>
      <c r="Q61" s="2">
        <f t="shared" si="19"/>
        <v>27</v>
      </c>
      <c r="R61" s="2">
        <f t="shared" si="20"/>
        <v>30</v>
      </c>
      <c r="S61" s="2">
        <f t="shared" si="21"/>
        <v>30</v>
      </c>
      <c r="T61" s="2">
        <f t="shared" si="22"/>
        <v>7</v>
      </c>
      <c r="U61" s="2">
        <f t="shared" si="23"/>
        <v>25</v>
      </c>
      <c r="V61" s="2">
        <f t="shared" si="24"/>
        <v>15</v>
      </c>
      <c r="W61" s="2">
        <f t="shared" si="25"/>
        <v>28</v>
      </c>
      <c r="X61" s="2">
        <f t="shared" si="26"/>
        <v>14</v>
      </c>
      <c r="Y61" s="2">
        <f t="shared" si="27"/>
        <v>30</v>
      </c>
      <c r="Z61" s="2">
        <f t="shared" si="28"/>
        <v>28</v>
      </c>
    </row>
    <row r="62" spans="3:26" ht="11.25" hidden="1">
      <c r="C62" s="2">
        <f t="shared" si="29"/>
        <v>23</v>
      </c>
      <c r="D62" s="2">
        <f t="shared" si="6"/>
        <v>23</v>
      </c>
      <c r="E62" s="2">
        <f t="shared" si="7"/>
        <v>28</v>
      </c>
      <c r="F62" s="2">
        <f t="shared" si="8"/>
        <v>23</v>
      </c>
      <c r="G62" s="2">
        <f t="shared" si="9"/>
        <v>9</v>
      </c>
      <c r="H62" s="2">
        <f t="shared" si="10"/>
        <v>5</v>
      </c>
      <c r="I62" s="2">
        <f t="shared" si="11"/>
        <v>13</v>
      </c>
      <c r="J62" s="2">
        <f t="shared" si="12"/>
        <v>20</v>
      </c>
      <c r="K62" s="2">
        <f t="shared" si="13"/>
        <v>13</v>
      </c>
      <c r="L62" s="2">
        <f t="shared" si="14"/>
        <v>6</v>
      </c>
      <c r="M62" s="2">
        <f t="shared" si="15"/>
        <v>8</v>
      </c>
      <c r="N62" s="2">
        <f t="shared" si="16"/>
        <v>24</v>
      </c>
      <c r="O62" s="2">
        <f t="shared" si="17"/>
        <v>12</v>
      </c>
      <c r="P62" s="2">
        <f t="shared" si="18"/>
        <v>29</v>
      </c>
      <c r="Q62" s="2">
        <f t="shared" si="19"/>
        <v>27</v>
      </c>
      <c r="R62" s="2">
        <f t="shared" si="20"/>
        <v>30</v>
      </c>
      <c r="S62" s="2">
        <f t="shared" si="21"/>
        <v>30</v>
      </c>
      <c r="T62" s="2">
        <f t="shared" si="22"/>
        <v>7</v>
      </c>
      <c r="U62" s="2">
        <f t="shared" si="23"/>
        <v>25</v>
      </c>
      <c r="V62" s="2">
        <f t="shared" si="24"/>
        <v>15</v>
      </c>
      <c r="W62" s="2">
        <f t="shared" si="25"/>
        <v>28</v>
      </c>
      <c r="X62" s="2">
        <f t="shared" si="26"/>
        <v>14</v>
      </c>
      <c r="Y62" s="2">
        <f t="shared" si="27"/>
        <v>30</v>
      </c>
      <c r="Z62" s="2">
        <f t="shared" si="28"/>
        <v>28</v>
      </c>
    </row>
    <row r="63" spans="3:26" ht="11.25" hidden="1">
      <c r="C63" s="2">
        <f t="shared" si="29"/>
        <v>23</v>
      </c>
      <c r="D63" s="2">
        <f t="shared" si="6"/>
        <v>23</v>
      </c>
      <c r="E63" s="2">
        <f t="shared" si="7"/>
        <v>28</v>
      </c>
      <c r="F63" s="2">
        <f t="shared" si="8"/>
        <v>23</v>
      </c>
      <c r="G63" s="2">
        <f t="shared" si="9"/>
        <v>9</v>
      </c>
      <c r="H63" s="2">
        <f t="shared" si="10"/>
        <v>5</v>
      </c>
      <c r="I63" s="2">
        <f t="shared" si="11"/>
        <v>13</v>
      </c>
      <c r="J63" s="2">
        <f t="shared" si="12"/>
        <v>20</v>
      </c>
      <c r="K63" s="2">
        <f t="shared" si="13"/>
        <v>13</v>
      </c>
      <c r="L63" s="2">
        <f t="shared" si="14"/>
        <v>6</v>
      </c>
      <c r="M63" s="2">
        <f t="shared" si="15"/>
        <v>8</v>
      </c>
      <c r="N63" s="2">
        <f t="shared" si="16"/>
        <v>24</v>
      </c>
      <c r="O63" s="2">
        <f t="shared" si="17"/>
        <v>12</v>
      </c>
      <c r="P63" s="2">
        <f t="shared" si="18"/>
        <v>29</v>
      </c>
      <c r="Q63" s="2">
        <f t="shared" si="19"/>
        <v>27</v>
      </c>
      <c r="R63" s="2">
        <f t="shared" si="20"/>
        <v>30</v>
      </c>
      <c r="S63" s="2">
        <f t="shared" si="21"/>
        <v>30</v>
      </c>
      <c r="T63" s="2">
        <f t="shared" si="22"/>
        <v>7</v>
      </c>
      <c r="U63" s="2">
        <f t="shared" si="23"/>
        <v>25</v>
      </c>
      <c r="V63" s="2">
        <f t="shared" si="24"/>
        <v>15</v>
      </c>
      <c r="W63" s="2">
        <f t="shared" si="25"/>
        <v>28</v>
      </c>
      <c r="X63" s="2">
        <f t="shared" si="26"/>
        <v>14</v>
      </c>
      <c r="Y63" s="2">
        <f t="shared" si="27"/>
        <v>30</v>
      </c>
      <c r="Z63" s="2">
        <f t="shared" si="28"/>
        <v>28</v>
      </c>
    </row>
    <row r="64" spans="3:26" ht="11.25" hidden="1">
      <c r="C64" s="2">
        <f t="shared" si="29"/>
        <v>23</v>
      </c>
      <c r="D64" s="2">
        <f t="shared" si="6"/>
        <v>23</v>
      </c>
      <c r="E64" s="2">
        <f t="shared" si="7"/>
        <v>28</v>
      </c>
      <c r="F64" s="2">
        <f t="shared" si="8"/>
        <v>23</v>
      </c>
      <c r="G64" s="2">
        <f t="shared" si="9"/>
        <v>9</v>
      </c>
      <c r="H64" s="2">
        <f t="shared" si="10"/>
        <v>5</v>
      </c>
      <c r="I64" s="2">
        <f t="shared" si="11"/>
        <v>13</v>
      </c>
      <c r="J64" s="2">
        <f t="shared" si="12"/>
        <v>20</v>
      </c>
      <c r="K64" s="2">
        <f t="shared" si="13"/>
        <v>13</v>
      </c>
      <c r="L64" s="2">
        <f t="shared" si="14"/>
        <v>6</v>
      </c>
      <c r="M64" s="2">
        <f t="shared" si="15"/>
        <v>8</v>
      </c>
      <c r="N64" s="2">
        <f t="shared" si="16"/>
        <v>24</v>
      </c>
      <c r="O64" s="2">
        <f t="shared" si="17"/>
        <v>12</v>
      </c>
      <c r="P64" s="2">
        <f t="shared" si="18"/>
        <v>29</v>
      </c>
      <c r="Q64" s="2">
        <f t="shared" si="19"/>
        <v>27</v>
      </c>
      <c r="R64" s="2">
        <f t="shared" si="20"/>
        <v>30</v>
      </c>
      <c r="S64" s="2">
        <f t="shared" si="21"/>
        <v>30</v>
      </c>
      <c r="T64" s="2">
        <f t="shared" si="22"/>
        <v>7</v>
      </c>
      <c r="U64" s="2">
        <f t="shared" si="23"/>
        <v>25</v>
      </c>
      <c r="V64" s="2">
        <f t="shared" si="24"/>
        <v>15</v>
      </c>
      <c r="W64" s="2">
        <f t="shared" si="25"/>
        <v>28</v>
      </c>
      <c r="X64" s="2">
        <f t="shared" si="26"/>
        <v>14</v>
      </c>
      <c r="Y64" s="2">
        <f t="shared" si="27"/>
        <v>30</v>
      </c>
      <c r="Z64" s="2">
        <f t="shared" si="28"/>
        <v>28</v>
      </c>
    </row>
    <row r="65" spans="3:26" ht="11.25" hidden="1">
      <c r="C65" s="2">
        <f t="shared" si="29"/>
        <v>23</v>
      </c>
      <c r="D65" s="2">
        <f t="shared" si="6"/>
        <v>23</v>
      </c>
      <c r="E65" s="2">
        <f t="shared" si="7"/>
        <v>28</v>
      </c>
      <c r="F65" s="2">
        <f t="shared" si="8"/>
        <v>23</v>
      </c>
      <c r="G65" s="2">
        <f t="shared" si="9"/>
        <v>9</v>
      </c>
      <c r="H65" s="2">
        <f t="shared" si="10"/>
        <v>5</v>
      </c>
      <c r="I65" s="2">
        <f t="shared" si="11"/>
        <v>13</v>
      </c>
      <c r="J65" s="2">
        <f t="shared" si="12"/>
        <v>20</v>
      </c>
      <c r="K65" s="2">
        <f t="shared" si="13"/>
        <v>13</v>
      </c>
      <c r="L65" s="2">
        <f t="shared" si="14"/>
        <v>6</v>
      </c>
      <c r="M65" s="2">
        <f t="shared" si="15"/>
        <v>8</v>
      </c>
      <c r="N65" s="2">
        <f t="shared" si="16"/>
        <v>24</v>
      </c>
      <c r="O65" s="2">
        <f t="shared" si="17"/>
        <v>12</v>
      </c>
      <c r="P65" s="2">
        <f t="shared" si="18"/>
        <v>29</v>
      </c>
      <c r="Q65" s="2">
        <f t="shared" si="19"/>
        <v>27</v>
      </c>
      <c r="R65" s="2">
        <f t="shared" si="20"/>
        <v>30</v>
      </c>
      <c r="S65" s="2">
        <f t="shared" si="21"/>
        <v>30</v>
      </c>
      <c r="T65" s="2">
        <f t="shared" si="22"/>
        <v>7</v>
      </c>
      <c r="U65" s="2">
        <f t="shared" si="23"/>
        <v>25</v>
      </c>
      <c r="V65" s="2">
        <f t="shared" si="24"/>
        <v>15</v>
      </c>
      <c r="W65" s="2">
        <f t="shared" si="25"/>
        <v>28</v>
      </c>
      <c r="X65" s="2">
        <f t="shared" si="26"/>
        <v>14</v>
      </c>
      <c r="Y65" s="2">
        <f t="shared" si="27"/>
        <v>30</v>
      </c>
      <c r="Z65" s="2">
        <f t="shared" si="28"/>
        <v>28</v>
      </c>
    </row>
    <row r="66" spans="3:26" ht="11.25" hidden="1">
      <c r="C66" s="2">
        <f t="shared" si="29"/>
        <v>23</v>
      </c>
      <c r="D66" s="2">
        <f t="shared" si="6"/>
        <v>23</v>
      </c>
      <c r="E66" s="2">
        <f t="shared" si="7"/>
        <v>28</v>
      </c>
      <c r="F66" s="2">
        <f t="shared" si="8"/>
        <v>23</v>
      </c>
      <c r="G66" s="2">
        <f t="shared" si="9"/>
        <v>9</v>
      </c>
      <c r="H66" s="2">
        <f t="shared" si="10"/>
        <v>5</v>
      </c>
      <c r="I66" s="2">
        <f t="shared" si="11"/>
        <v>13</v>
      </c>
      <c r="J66" s="2">
        <f t="shared" si="12"/>
        <v>20</v>
      </c>
      <c r="K66" s="2">
        <f t="shared" si="13"/>
        <v>13</v>
      </c>
      <c r="L66" s="2">
        <f t="shared" si="14"/>
        <v>6</v>
      </c>
      <c r="M66" s="2">
        <f t="shared" si="15"/>
        <v>8</v>
      </c>
      <c r="N66" s="2">
        <f t="shared" si="16"/>
        <v>24</v>
      </c>
      <c r="O66" s="2">
        <f t="shared" si="17"/>
        <v>12</v>
      </c>
      <c r="P66" s="2">
        <f t="shared" si="18"/>
        <v>29</v>
      </c>
      <c r="Q66" s="2">
        <f t="shared" si="19"/>
        <v>27</v>
      </c>
      <c r="R66" s="2">
        <f t="shared" si="20"/>
        <v>30</v>
      </c>
      <c r="S66" s="2">
        <f t="shared" si="21"/>
        <v>30</v>
      </c>
      <c r="T66" s="2">
        <f t="shared" si="22"/>
        <v>7</v>
      </c>
      <c r="U66" s="2">
        <f t="shared" si="23"/>
        <v>25</v>
      </c>
      <c r="V66" s="2">
        <f t="shared" si="24"/>
        <v>15</v>
      </c>
      <c r="W66" s="2">
        <f t="shared" si="25"/>
        <v>28</v>
      </c>
      <c r="X66" s="2">
        <f t="shared" si="26"/>
        <v>14</v>
      </c>
      <c r="Y66" s="2">
        <f t="shared" si="27"/>
        <v>30</v>
      </c>
      <c r="Z66" s="2">
        <f t="shared" si="28"/>
        <v>28</v>
      </c>
    </row>
    <row r="67" spans="3:26" ht="11.25" hidden="1">
      <c r="C67" s="2">
        <f t="shared" si="29"/>
        <v>23</v>
      </c>
      <c r="D67" s="2">
        <f t="shared" si="6"/>
        <v>23</v>
      </c>
      <c r="E67" s="2">
        <f t="shared" si="7"/>
        <v>28</v>
      </c>
      <c r="F67" s="2">
        <f t="shared" si="8"/>
        <v>23</v>
      </c>
      <c r="G67" s="2">
        <f t="shared" si="9"/>
        <v>9</v>
      </c>
      <c r="H67" s="2">
        <f t="shared" si="10"/>
        <v>5</v>
      </c>
      <c r="I67" s="2">
        <f t="shared" si="11"/>
        <v>13</v>
      </c>
      <c r="J67" s="2">
        <f t="shared" si="12"/>
        <v>20</v>
      </c>
      <c r="K67" s="2">
        <f t="shared" si="13"/>
        <v>13</v>
      </c>
      <c r="L67" s="2">
        <f t="shared" si="14"/>
        <v>6</v>
      </c>
      <c r="M67" s="2">
        <f t="shared" si="15"/>
        <v>8</v>
      </c>
      <c r="N67" s="2">
        <f t="shared" si="16"/>
        <v>24</v>
      </c>
      <c r="O67" s="2">
        <f t="shared" si="17"/>
        <v>12</v>
      </c>
      <c r="P67" s="2">
        <f t="shared" si="18"/>
        <v>29</v>
      </c>
      <c r="Q67" s="2">
        <f t="shared" si="19"/>
        <v>27</v>
      </c>
      <c r="R67" s="2">
        <f t="shared" si="20"/>
        <v>30</v>
      </c>
      <c r="S67" s="2">
        <f t="shared" si="21"/>
        <v>30</v>
      </c>
      <c r="T67" s="2">
        <f t="shared" si="22"/>
        <v>7</v>
      </c>
      <c r="U67" s="2">
        <f t="shared" si="23"/>
        <v>25</v>
      </c>
      <c r="V67" s="2">
        <f t="shared" si="24"/>
        <v>15</v>
      </c>
      <c r="W67" s="2">
        <f t="shared" si="25"/>
        <v>28</v>
      </c>
      <c r="X67" s="2">
        <f t="shared" si="26"/>
        <v>14</v>
      </c>
      <c r="Y67" s="2">
        <f t="shared" si="27"/>
        <v>30</v>
      </c>
      <c r="Z67" s="2">
        <f t="shared" si="28"/>
        <v>28</v>
      </c>
    </row>
    <row r="68" spans="3:26" ht="11.25" hidden="1">
      <c r="C68" s="2">
        <f t="shared" si="29"/>
        <v>23</v>
      </c>
      <c r="D68" s="2">
        <f t="shared" si="6"/>
        <v>23</v>
      </c>
      <c r="E68" s="2">
        <f t="shared" si="7"/>
        <v>28</v>
      </c>
      <c r="F68" s="2">
        <f t="shared" si="8"/>
        <v>23</v>
      </c>
      <c r="G68" s="2">
        <f t="shared" si="9"/>
        <v>9</v>
      </c>
      <c r="H68" s="2">
        <f t="shared" si="10"/>
        <v>5</v>
      </c>
      <c r="I68" s="2">
        <f t="shared" si="11"/>
        <v>13</v>
      </c>
      <c r="J68" s="2">
        <f t="shared" si="12"/>
        <v>20</v>
      </c>
      <c r="K68" s="2">
        <f t="shared" si="13"/>
        <v>13</v>
      </c>
      <c r="L68" s="2">
        <f t="shared" si="14"/>
        <v>6</v>
      </c>
      <c r="M68" s="2">
        <f t="shared" si="15"/>
        <v>8</v>
      </c>
      <c r="N68" s="2">
        <f t="shared" si="16"/>
        <v>24</v>
      </c>
      <c r="O68" s="2">
        <f t="shared" si="17"/>
        <v>12</v>
      </c>
      <c r="P68" s="2">
        <f t="shared" si="18"/>
        <v>29</v>
      </c>
      <c r="Q68" s="2">
        <f t="shared" si="19"/>
        <v>27</v>
      </c>
      <c r="R68" s="2">
        <f t="shared" si="20"/>
        <v>30</v>
      </c>
      <c r="S68" s="2">
        <f t="shared" si="21"/>
        <v>30</v>
      </c>
      <c r="T68" s="2">
        <f t="shared" si="22"/>
        <v>7</v>
      </c>
      <c r="U68" s="2">
        <f t="shared" si="23"/>
        <v>25</v>
      </c>
      <c r="V68" s="2">
        <f t="shared" si="24"/>
        <v>15</v>
      </c>
      <c r="W68" s="2">
        <f t="shared" si="25"/>
        <v>28</v>
      </c>
      <c r="X68" s="2">
        <f t="shared" si="26"/>
        <v>14</v>
      </c>
      <c r="Y68" s="2">
        <f t="shared" si="27"/>
        <v>30</v>
      </c>
      <c r="Z68" s="2">
        <f t="shared" si="28"/>
        <v>28</v>
      </c>
    </row>
    <row r="69" spans="3:26" ht="11.25" hidden="1">
      <c r="C69" s="2">
        <f t="shared" si="29"/>
        <v>23</v>
      </c>
      <c r="D69" s="2">
        <f t="shared" si="6"/>
        <v>23</v>
      </c>
      <c r="E69" s="2">
        <f t="shared" si="7"/>
        <v>28</v>
      </c>
      <c r="F69" s="2">
        <f t="shared" si="8"/>
        <v>23</v>
      </c>
      <c r="G69" s="2">
        <f t="shared" si="9"/>
        <v>9</v>
      </c>
      <c r="H69" s="2">
        <f t="shared" si="10"/>
        <v>5</v>
      </c>
      <c r="I69" s="2">
        <f t="shared" si="11"/>
        <v>13</v>
      </c>
      <c r="J69" s="2">
        <f t="shared" si="12"/>
        <v>20</v>
      </c>
      <c r="K69" s="2">
        <f t="shared" si="13"/>
        <v>13</v>
      </c>
      <c r="L69" s="2">
        <f t="shared" si="14"/>
        <v>6</v>
      </c>
      <c r="M69" s="2">
        <f t="shared" si="15"/>
        <v>8</v>
      </c>
      <c r="N69" s="2">
        <f t="shared" si="16"/>
        <v>24</v>
      </c>
      <c r="O69" s="2">
        <f t="shared" si="17"/>
        <v>12</v>
      </c>
      <c r="P69" s="2">
        <f t="shared" si="18"/>
        <v>29</v>
      </c>
      <c r="Q69" s="2">
        <f t="shared" si="19"/>
        <v>27</v>
      </c>
      <c r="R69" s="2">
        <f t="shared" si="20"/>
        <v>30</v>
      </c>
      <c r="S69" s="2">
        <f t="shared" si="21"/>
        <v>30</v>
      </c>
      <c r="T69" s="2">
        <f t="shared" si="22"/>
        <v>7</v>
      </c>
      <c r="U69" s="2">
        <f t="shared" si="23"/>
        <v>25</v>
      </c>
      <c r="V69" s="2">
        <f t="shared" si="24"/>
        <v>15</v>
      </c>
      <c r="W69" s="2">
        <f t="shared" si="25"/>
        <v>28</v>
      </c>
      <c r="X69" s="2">
        <f t="shared" si="26"/>
        <v>14</v>
      </c>
      <c r="Y69" s="2">
        <f t="shared" si="27"/>
        <v>30</v>
      </c>
      <c r="Z69" s="2">
        <f t="shared" si="28"/>
        <v>28</v>
      </c>
    </row>
    <row r="70" spans="3:26" ht="11.25" hidden="1">
      <c r="C70" s="2">
        <f t="shared" si="29"/>
        <v>23</v>
      </c>
      <c r="D70" s="2">
        <f t="shared" si="6"/>
        <v>23</v>
      </c>
      <c r="E70" s="2">
        <f t="shared" si="7"/>
        <v>28</v>
      </c>
      <c r="F70" s="2">
        <f t="shared" si="8"/>
        <v>23</v>
      </c>
      <c r="G70" s="2">
        <f t="shared" si="9"/>
        <v>9</v>
      </c>
      <c r="H70" s="2">
        <f t="shared" si="10"/>
        <v>5</v>
      </c>
      <c r="I70" s="2">
        <f t="shared" si="11"/>
        <v>13</v>
      </c>
      <c r="J70" s="2">
        <f t="shared" si="12"/>
        <v>20</v>
      </c>
      <c r="K70" s="2">
        <f t="shared" si="13"/>
        <v>13</v>
      </c>
      <c r="L70" s="2">
        <f t="shared" si="14"/>
        <v>6</v>
      </c>
      <c r="M70" s="2">
        <f t="shared" si="15"/>
        <v>8</v>
      </c>
      <c r="N70" s="2">
        <f t="shared" si="16"/>
        <v>24</v>
      </c>
      <c r="O70" s="2">
        <f t="shared" si="17"/>
        <v>12</v>
      </c>
      <c r="P70" s="2">
        <f t="shared" si="18"/>
        <v>29</v>
      </c>
      <c r="Q70" s="2">
        <f t="shared" si="19"/>
        <v>27</v>
      </c>
      <c r="R70" s="2">
        <f t="shared" si="20"/>
        <v>30</v>
      </c>
      <c r="S70" s="2">
        <f t="shared" si="21"/>
        <v>30</v>
      </c>
      <c r="T70" s="2">
        <f t="shared" si="22"/>
        <v>7</v>
      </c>
      <c r="U70" s="2">
        <f t="shared" si="23"/>
        <v>25</v>
      </c>
      <c r="V70" s="2">
        <f t="shared" si="24"/>
        <v>15</v>
      </c>
      <c r="W70" s="2">
        <f t="shared" si="25"/>
        <v>28</v>
      </c>
      <c r="X70" s="2">
        <f t="shared" si="26"/>
        <v>14</v>
      </c>
      <c r="Y70" s="2">
        <f t="shared" si="27"/>
        <v>30</v>
      </c>
      <c r="Z70" s="2">
        <f t="shared" si="28"/>
        <v>28</v>
      </c>
    </row>
    <row r="71" spans="3:26" ht="11.25" hidden="1">
      <c r="C71" s="2">
        <f t="shared" si="29"/>
        <v>23</v>
      </c>
      <c r="D71" s="2">
        <f t="shared" si="6"/>
        <v>23</v>
      </c>
      <c r="E71" s="2">
        <f t="shared" si="7"/>
        <v>28</v>
      </c>
      <c r="F71" s="2">
        <f t="shared" si="8"/>
        <v>23</v>
      </c>
      <c r="G71" s="2">
        <f t="shared" si="9"/>
        <v>9</v>
      </c>
      <c r="H71" s="2">
        <f t="shared" si="10"/>
        <v>5</v>
      </c>
      <c r="I71" s="2">
        <f t="shared" si="11"/>
        <v>13</v>
      </c>
      <c r="J71" s="2">
        <f t="shared" si="12"/>
        <v>20</v>
      </c>
      <c r="K71" s="2">
        <f t="shared" si="13"/>
        <v>13</v>
      </c>
      <c r="L71" s="2">
        <f t="shared" si="14"/>
        <v>6</v>
      </c>
      <c r="M71" s="2">
        <f t="shared" si="15"/>
        <v>8</v>
      </c>
      <c r="N71" s="2">
        <f t="shared" si="16"/>
        <v>24</v>
      </c>
      <c r="O71" s="2">
        <f t="shared" si="17"/>
        <v>12</v>
      </c>
      <c r="P71" s="2">
        <f t="shared" si="18"/>
        <v>29</v>
      </c>
      <c r="Q71" s="2">
        <f t="shared" si="19"/>
        <v>27</v>
      </c>
      <c r="R71" s="2">
        <f t="shared" si="20"/>
        <v>30</v>
      </c>
      <c r="S71" s="2">
        <f t="shared" si="21"/>
        <v>30</v>
      </c>
      <c r="T71" s="2">
        <f t="shared" si="22"/>
        <v>7</v>
      </c>
      <c r="U71" s="2">
        <f t="shared" si="23"/>
        <v>25</v>
      </c>
      <c r="V71" s="2">
        <f t="shared" si="24"/>
        <v>15</v>
      </c>
      <c r="W71" s="2">
        <f t="shared" si="25"/>
        <v>28</v>
      </c>
      <c r="X71" s="2">
        <f t="shared" si="26"/>
        <v>14</v>
      </c>
      <c r="Y71" s="2">
        <f t="shared" si="27"/>
        <v>30</v>
      </c>
      <c r="Z71" s="2">
        <f t="shared" si="28"/>
        <v>28</v>
      </c>
    </row>
    <row r="72" spans="3:26" ht="11.25" hidden="1">
      <c r="C72" s="2">
        <f t="shared" si="29"/>
        <v>23</v>
      </c>
      <c r="D72" s="2">
        <f t="shared" si="6"/>
        <v>23</v>
      </c>
      <c r="E72" s="2">
        <f t="shared" si="7"/>
        <v>28</v>
      </c>
      <c r="F72" s="2">
        <f t="shared" si="8"/>
        <v>23</v>
      </c>
      <c r="G72" s="2">
        <f t="shared" si="9"/>
        <v>9</v>
      </c>
      <c r="H72" s="2">
        <f t="shared" si="10"/>
        <v>5</v>
      </c>
      <c r="I72" s="2">
        <f t="shared" si="11"/>
        <v>13</v>
      </c>
      <c r="J72" s="2">
        <f t="shared" si="12"/>
        <v>20</v>
      </c>
      <c r="K72" s="2">
        <f t="shared" si="13"/>
        <v>13</v>
      </c>
      <c r="L72" s="2">
        <f t="shared" si="14"/>
        <v>6</v>
      </c>
      <c r="M72" s="2">
        <f t="shared" si="15"/>
        <v>8</v>
      </c>
      <c r="N72" s="2">
        <f t="shared" si="16"/>
        <v>24</v>
      </c>
      <c r="O72" s="2">
        <f t="shared" si="17"/>
        <v>12</v>
      </c>
      <c r="P72" s="2">
        <f t="shared" si="18"/>
        <v>29</v>
      </c>
      <c r="Q72" s="2">
        <f t="shared" si="19"/>
        <v>27</v>
      </c>
      <c r="R72" s="2">
        <f t="shared" si="20"/>
        <v>30</v>
      </c>
      <c r="S72" s="2">
        <f t="shared" si="21"/>
        <v>30</v>
      </c>
      <c r="T72" s="2">
        <f t="shared" si="22"/>
        <v>7</v>
      </c>
      <c r="U72" s="2">
        <f t="shared" si="23"/>
        <v>25</v>
      </c>
      <c r="V72" s="2">
        <f t="shared" si="24"/>
        <v>15</v>
      </c>
      <c r="W72" s="2">
        <f t="shared" si="25"/>
        <v>28</v>
      </c>
      <c r="X72" s="2">
        <f t="shared" si="26"/>
        <v>14</v>
      </c>
      <c r="Y72" s="2">
        <f t="shared" si="27"/>
        <v>30</v>
      </c>
      <c r="Z72" s="2">
        <f t="shared" si="28"/>
        <v>28</v>
      </c>
    </row>
    <row r="73" spans="3:26" ht="11.25" hidden="1">
      <c r="C73" s="2">
        <f t="shared" si="29"/>
        <v>23</v>
      </c>
      <c r="D73" s="2">
        <f t="shared" si="6"/>
        <v>23</v>
      </c>
      <c r="E73" s="2">
        <f t="shared" si="7"/>
        <v>28</v>
      </c>
      <c r="F73" s="2">
        <f t="shared" si="8"/>
        <v>23</v>
      </c>
      <c r="G73" s="2">
        <f t="shared" si="9"/>
        <v>9</v>
      </c>
      <c r="H73" s="2">
        <f t="shared" si="10"/>
        <v>5</v>
      </c>
      <c r="I73" s="2">
        <f t="shared" si="11"/>
        <v>13</v>
      </c>
      <c r="J73" s="2">
        <f t="shared" si="12"/>
        <v>20</v>
      </c>
      <c r="K73" s="2">
        <f t="shared" si="13"/>
        <v>13</v>
      </c>
      <c r="L73" s="2">
        <f t="shared" si="14"/>
        <v>6</v>
      </c>
      <c r="M73" s="2">
        <f t="shared" si="15"/>
        <v>8</v>
      </c>
      <c r="N73" s="2">
        <f t="shared" si="16"/>
        <v>24</v>
      </c>
      <c r="O73" s="2">
        <f t="shared" si="17"/>
        <v>12</v>
      </c>
      <c r="P73" s="2">
        <f t="shared" si="18"/>
        <v>29</v>
      </c>
      <c r="Q73" s="2">
        <f t="shared" si="19"/>
        <v>27</v>
      </c>
      <c r="R73" s="2">
        <f t="shared" si="20"/>
        <v>30</v>
      </c>
      <c r="S73" s="2">
        <f t="shared" si="21"/>
        <v>30</v>
      </c>
      <c r="T73" s="2">
        <f t="shared" si="22"/>
        <v>7</v>
      </c>
      <c r="U73" s="2">
        <f t="shared" si="23"/>
        <v>25</v>
      </c>
      <c r="V73" s="2">
        <f t="shared" si="24"/>
        <v>15</v>
      </c>
      <c r="W73" s="2">
        <f t="shared" si="25"/>
        <v>28</v>
      </c>
      <c r="X73" s="2">
        <f t="shared" si="26"/>
        <v>14</v>
      </c>
      <c r="Y73" s="2">
        <f t="shared" si="27"/>
        <v>30</v>
      </c>
      <c r="Z73" s="2">
        <f t="shared" si="28"/>
        <v>28</v>
      </c>
    </row>
    <row r="74" spans="3:26" ht="11.25" hidden="1">
      <c r="C74" s="2">
        <f t="shared" si="29"/>
        <v>23</v>
      </c>
      <c r="D74" s="2">
        <f t="shared" si="6"/>
        <v>23</v>
      </c>
      <c r="E74" s="2">
        <f t="shared" si="7"/>
        <v>28</v>
      </c>
      <c r="F74" s="2">
        <f t="shared" si="8"/>
        <v>23</v>
      </c>
      <c r="G74" s="2">
        <f t="shared" si="9"/>
        <v>9</v>
      </c>
      <c r="H74" s="2">
        <f t="shared" si="10"/>
        <v>5</v>
      </c>
      <c r="I74" s="2">
        <f t="shared" si="11"/>
        <v>13</v>
      </c>
      <c r="J74" s="2">
        <f t="shared" si="12"/>
        <v>20</v>
      </c>
      <c r="K74" s="2">
        <f t="shared" si="13"/>
        <v>13</v>
      </c>
      <c r="L74" s="2">
        <f t="shared" si="14"/>
        <v>6</v>
      </c>
      <c r="M74" s="2">
        <f t="shared" si="15"/>
        <v>8</v>
      </c>
      <c r="N74" s="2">
        <f t="shared" si="16"/>
        <v>24</v>
      </c>
      <c r="O74" s="2">
        <f t="shared" si="17"/>
        <v>12</v>
      </c>
      <c r="P74" s="2">
        <f t="shared" si="18"/>
        <v>29</v>
      </c>
      <c r="Q74" s="2">
        <f t="shared" si="19"/>
        <v>27</v>
      </c>
      <c r="R74" s="2">
        <f t="shared" si="20"/>
        <v>30</v>
      </c>
      <c r="S74" s="2">
        <f t="shared" si="21"/>
        <v>30</v>
      </c>
      <c r="T74" s="2">
        <f t="shared" si="22"/>
        <v>7</v>
      </c>
      <c r="U74" s="2">
        <f t="shared" si="23"/>
        <v>25</v>
      </c>
      <c r="V74" s="2">
        <f t="shared" si="24"/>
        <v>15</v>
      </c>
      <c r="W74" s="2">
        <f t="shared" si="25"/>
        <v>28</v>
      </c>
      <c r="X74" s="2">
        <f t="shared" si="26"/>
        <v>14</v>
      </c>
      <c r="Y74" s="2">
        <f t="shared" si="27"/>
        <v>30</v>
      </c>
      <c r="Z74" s="2">
        <f t="shared" si="28"/>
        <v>28</v>
      </c>
    </row>
    <row r="75" spans="3:26" ht="11.25" hidden="1">
      <c r="C75" s="2">
        <f t="shared" si="29"/>
        <v>23</v>
      </c>
      <c r="D75" s="2">
        <f t="shared" si="6"/>
        <v>23</v>
      </c>
      <c r="E75" s="2">
        <f t="shared" si="7"/>
        <v>28</v>
      </c>
      <c r="F75" s="2">
        <f t="shared" si="8"/>
        <v>23</v>
      </c>
      <c r="G75" s="2">
        <f t="shared" si="9"/>
        <v>9</v>
      </c>
      <c r="H75" s="2">
        <f t="shared" si="10"/>
        <v>5</v>
      </c>
      <c r="I75" s="2">
        <f t="shared" si="11"/>
        <v>13</v>
      </c>
      <c r="J75" s="2">
        <f t="shared" si="12"/>
        <v>20</v>
      </c>
      <c r="K75" s="2">
        <f t="shared" si="13"/>
        <v>13</v>
      </c>
      <c r="L75" s="2">
        <f t="shared" si="14"/>
        <v>6</v>
      </c>
      <c r="M75" s="2">
        <f t="shared" si="15"/>
        <v>8</v>
      </c>
      <c r="N75" s="2">
        <f t="shared" si="16"/>
        <v>24</v>
      </c>
      <c r="O75" s="2">
        <f t="shared" si="17"/>
        <v>12</v>
      </c>
      <c r="P75" s="2">
        <f t="shared" si="18"/>
        <v>29</v>
      </c>
      <c r="Q75" s="2">
        <f t="shared" si="19"/>
        <v>27</v>
      </c>
      <c r="R75" s="2">
        <f t="shared" si="20"/>
        <v>30</v>
      </c>
      <c r="S75" s="2">
        <f t="shared" si="21"/>
        <v>30</v>
      </c>
      <c r="T75" s="2">
        <f t="shared" si="22"/>
        <v>7</v>
      </c>
      <c r="U75" s="2">
        <f t="shared" si="23"/>
        <v>25</v>
      </c>
      <c r="V75" s="2">
        <f t="shared" si="24"/>
        <v>15</v>
      </c>
      <c r="W75" s="2">
        <f t="shared" si="25"/>
        <v>28</v>
      </c>
      <c r="X75" s="2">
        <f t="shared" si="26"/>
        <v>14</v>
      </c>
      <c r="Y75" s="2">
        <f t="shared" si="27"/>
        <v>30</v>
      </c>
      <c r="Z75" s="2">
        <f t="shared" si="28"/>
        <v>28</v>
      </c>
    </row>
  </sheetData>
  <printOptions/>
  <pageMargins left="0.75" right="0.75" top="1" bottom="1" header="0.5" footer="0.5"/>
  <pageSetup horizontalDpi="120" verticalDpi="12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1">
      <selection activeCell="A1" sqref="A1"/>
    </sheetView>
  </sheetViews>
  <sheetFormatPr defaultColWidth="9.00390625" defaultRowHeight="12.75"/>
  <cols>
    <col min="1" max="1" width="3.75390625" style="17" customWidth="1"/>
    <col min="2" max="2" width="22.875" style="17" customWidth="1"/>
    <col min="3" max="18" width="5.00390625" style="17" customWidth="1"/>
    <col min="19" max="20" width="8.00390625" style="17" customWidth="1"/>
    <col min="21" max="16384" width="9.125" style="17" customWidth="1"/>
  </cols>
  <sheetData>
    <row r="1" ht="25.5" customHeight="1">
      <c r="F1" s="22" t="s">
        <v>48</v>
      </c>
    </row>
    <row r="2" spans="1:20" ht="12.75">
      <c r="A2" s="15" t="s">
        <v>27</v>
      </c>
      <c r="B2" s="15" t="s">
        <v>26</v>
      </c>
      <c r="C2" s="15">
        <v>1</v>
      </c>
      <c r="D2" s="15">
        <f>C2+1</f>
        <v>2</v>
      </c>
      <c r="E2" s="15">
        <f aca="true" t="shared" si="0" ref="E2:R2">D2+1</f>
        <v>3</v>
      </c>
      <c r="F2" s="15">
        <f t="shared" si="0"/>
        <v>4</v>
      </c>
      <c r="G2" s="15">
        <f t="shared" si="0"/>
        <v>5</v>
      </c>
      <c r="H2" s="15">
        <f t="shared" si="0"/>
        <v>6</v>
      </c>
      <c r="I2" s="15">
        <f t="shared" si="0"/>
        <v>7</v>
      </c>
      <c r="J2" s="15">
        <f t="shared" si="0"/>
        <v>8</v>
      </c>
      <c r="K2" s="15">
        <f t="shared" si="0"/>
        <v>9</v>
      </c>
      <c r="L2" s="15">
        <f t="shared" si="0"/>
        <v>10</v>
      </c>
      <c r="M2" s="15">
        <f t="shared" si="0"/>
        <v>11</v>
      </c>
      <c r="N2" s="15">
        <f t="shared" si="0"/>
        <v>12</v>
      </c>
      <c r="O2" s="15">
        <f t="shared" si="0"/>
        <v>13</v>
      </c>
      <c r="P2" s="15">
        <f t="shared" si="0"/>
        <v>14</v>
      </c>
      <c r="Q2" s="15">
        <f t="shared" si="0"/>
        <v>15</v>
      </c>
      <c r="R2" s="15">
        <f t="shared" si="0"/>
        <v>16</v>
      </c>
      <c r="S2" s="15" t="s">
        <v>39</v>
      </c>
      <c r="T2" s="16" t="s">
        <v>30</v>
      </c>
    </row>
    <row r="3" spans="1:20" ht="12.75">
      <c r="A3" s="11">
        <v>1</v>
      </c>
      <c r="B3" s="14" t="s">
        <v>2</v>
      </c>
      <c r="C3" s="11">
        <v>100</v>
      </c>
      <c r="D3" s="11">
        <v>-20</v>
      </c>
      <c r="E3" s="11">
        <v>110</v>
      </c>
      <c r="F3" s="11">
        <v>0</v>
      </c>
      <c r="G3" s="11">
        <v>-10</v>
      </c>
      <c r="H3" s="11">
        <v>60</v>
      </c>
      <c r="I3" s="11">
        <v>40</v>
      </c>
      <c r="J3" s="11">
        <v>70</v>
      </c>
      <c r="K3" s="11">
        <v>140</v>
      </c>
      <c r="L3" s="11">
        <v>260</v>
      </c>
      <c r="M3" s="11">
        <v>300</v>
      </c>
      <c r="N3" s="11">
        <v>100</v>
      </c>
      <c r="O3" s="11">
        <v>60</v>
      </c>
      <c r="P3" s="11">
        <v>40</v>
      </c>
      <c r="Q3" s="11">
        <v>300</v>
      </c>
      <c r="R3" s="11">
        <v>300</v>
      </c>
      <c r="S3" s="11">
        <f aca="true" t="shared" si="1" ref="S3:S33">SUM(C3:R3)</f>
        <v>1850</v>
      </c>
      <c r="T3" s="12">
        <f>6.25*(0.8^A3)+5*(32-A3)/31</f>
        <v>10</v>
      </c>
    </row>
    <row r="4" spans="1:20" ht="12.75">
      <c r="A4" s="11">
        <f>A3+1</f>
        <v>2</v>
      </c>
      <c r="B4" s="14" t="s">
        <v>34</v>
      </c>
      <c r="C4" s="11">
        <v>100</v>
      </c>
      <c r="D4" s="11">
        <v>50</v>
      </c>
      <c r="E4" s="11">
        <v>110</v>
      </c>
      <c r="F4" s="11">
        <v>10</v>
      </c>
      <c r="G4" s="11">
        <v>-10</v>
      </c>
      <c r="H4" s="11">
        <v>110</v>
      </c>
      <c r="I4" s="11">
        <v>120</v>
      </c>
      <c r="J4" s="11">
        <v>150</v>
      </c>
      <c r="K4" s="11">
        <v>200</v>
      </c>
      <c r="L4" s="11">
        <v>200</v>
      </c>
      <c r="M4" s="11">
        <v>120</v>
      </c>
      <c r="N4" s="11">
        <v>220</v>
      </c>
      <c r="O4" s="11">
        <v>-40</v>
      </c>
      <c r="P4" s="11">
        <v>80</v>
      </c>
      <c r="Q4" s="11">
        <v>60</v>
      </c>
      <c r="R4" s="11">
        <v>300</v>
      </c>
      <c r="S4" s="11">
        <f t="shared" si="1"/>
        <v>1780</v>
      </c>
      <c r="T4" s="12">
        <f aca="true" t="shared" si="2" ref="T4:T33">6.25*(0.8^A4)+5*(32-A4)/31</f>
        <v>8.838709677419356</v>
      </c>
    </row>
    <row r="5" spans="1:20" ht="12.75">
      <c r="A5" s="11">
        <f aca="true" t="shared" si="3" ref="A5:A33">A4+1</f>
        <v>3</v>
      </c>
      <c r="B5" s="14" t="s">
        <v>31</v>
      </c>
      <c r="C5" s="11">
        <v>100</v>
      </c>
      <c r="D5" s="11">
        <v>80</v>
      </c>
      <c r="E5" s="11">
        <v>150</v>
      </c>
      <c r="F5" s="11">
        <v>-10</v>
      </c>
      <c r="G5" s="11">
        <v>20</v>
      </c>
      <c r="H5" s="11">
        <v>10</v>
      </c>
      <c r="I5" s="11">
        <v>110</v>
      </c>
      <c r="J5" s="11">
        <v>150</v>
      </c>
      <c r="K5" s="11">
        <v>120</v>
      </c>
      <c r="L5" s="11">
        <v>200</v>
      </c>
      <c r="M5" s="11">
        <v>180</v>
      </c>
      <c r="N5" s="11">
        <v>40</v>
      </c>
      <c r="O5" s="11">
        <v>60</v>
      </c>
      <c r="P5" s="11">
        <v>60</v>
      </c>
      <c r="Q5" s="11">
        <v>60</v>
      </c>
      <c r="R5" s="11">
        <v>300</v>
      </c>
      <c r="S5" s="11">
        <f t="shared" si="1"/>
        <v>1630</v>
      </c>
      <c r="T5" s="12">
        <f t="shared" si="2"/>
        <v>7.877419354838711</v>
      </c>
    </row>
    <row r="6" spans="1:20" ht="12.75">
      <c r="A6" s="11">
        <f t="shared" si="3"/>
        <v>4</v>
      </c>
      <c r="B6" s="14" t="s">
        <v>6</v>
      </c>
      <c r="C6" s="11">
        <v>0</v>
      </c>
      <c r="D6" s="11">
        <v>50</v>
      </c>
      <c r="E6" s="11">
        <v>60</v>
      </c>
      <c r="F6" s="11">
        <v>10</v>
      </c>
      <c r="G6" s="11">
        <v>-30</v>
      </c>
      <c r="H6" s="11">
        <v>50</v>
      </c>
      <c r="I6" s="11">
        <v>30</v>
      </c>
      <c r="J6" s="11">
        <v>110</v>
      </c>
      <c r="K6" s="11">
        <v>120</v>
      </c>
      <c r="L6" s="11">
        <v>160</v>
      </c>
      <c r="M6" s="11">
        <v>260</v>
      </c>
      <c r="N6" s="11">
        <v>100</v>
      </c>
      <c r="O6" s="11">
        <v>-20</v>
      </c>
      <c r="P6" s="11">
        <v>60</v>
      </c>
      <c r="Q6" s="11">
        <v>260</v>
      </c>
      <c r="R6" s="11">
        <v>300</v>
      </c>
      <c r="S6" s="11">
        <f t="shared" si="1"/>
        <v>1520</v>
      </c>
      <c r="T6" s="12">
        <f t="shared" si="2"/>
        <v>7.076129032258066</v>
      </c>
    </row>
    <row r="7" spans="1:20" ht="12.75">
      <c r="A7" s="11">
        <f t="shared" si="3"/>
        <v>5</v>
      </c>
      <c r="B7" s="13">
        <v>146</v>
      </c>
      <c r="C7" s="11">
        <v>100</v>
      </c>
      <c r="D7" s="11">
        <v>40</v>
      </c>
      <c r="E7" s="11">
        <v>110</v>
      </c>
      <c r="F7" s="11">
        <v>10</v>
      </c>
      <c r="G7" s="11">
        <v>-10</v>
      </c>
      <c r="H7" s="11">
        <v>60</v>
      </c>
      <c r="I7" s="11">
        <v>80</v>
      </c>
      <c r="J7" s="11">
        <v>70</v>
      </c>
      <c r="K7" s="11">
        <v>120</v>
      </c>
      <c r="L7" s="11">
        <v>140</v>
      </c>
      <c r="M7" s="11">
        <v>180</v>
      </c>
      <c r="N7" s="11">
        <v>120</v>
      </c>
      <c r="O7" s="11">
        <v>60</v>
      </c>
      <c r="P7" s="11">
        <v>60</v>
      </c>
      <c r="Q7" s="11">
        <v>160</v>
      </c>
      <c r="R7" s="11">
        <v>200</v>
      </c>
      <c r="S7" s="11">
        <f t="shared" si="1"/>
        <v>1500</v>
      </c>
      <c r="T7" s="12">
        <f t="shared" si="2"/>
        <v>6.40283870967742</v>
      </c>
    </row>
    <row r="8" spans="1:20" ht="12.75">
      <c r="A8" s="11">
        <f t="shared" si="3"/>
        <v>6</v>
      </c>
      <c r="B8" s="14" t="s">
        <v>19</v>
      </c>
      <c r="C8" s="11">
        <v>10</v>
      </c>
      <c r="D8" s="11">
        <v>-10</v>
      </c>
      <c r="E8" s="11">
        <v>110</v>
      </c>
      <c r="F8" s="11">
        <v>40</v>
      </c>
      <c r="G8" s="11">
        <v>20</v>
      </c>
      <c r="H8" s="11">
        <v>30</v>
      </c>
      <c r="I8" s="11">
        <v>80</v>
      </c>
      <c r="J8" s="11">
        <v>60</v>
      </c>
      <c r="K8" s="11">
        <v>120</v>
      </c>
      <c r="L8" s="11">
        <v>160</v>
      </c>
      <c r="M8" s="11">
        <v>220</v>
      </c>
      <c r="N8" s="11">
        <v>120</v>
      </c>
      <c r="O8" s="11">
        <v>0</v>
      </c>
      <c r="P8" s="11">
        <v>60</v>
      </c>
      <c r="Q8" s="11">
        <v>160</v>
      </c>
      <c r="R8" s="11">
        <v>300</v>
      </c>
      <c r="S8" s="11">
        <f t="shared" si="1"/>
        <v>1480</v>
      </c>
      <c r="T8" s="12">
        <f t="shared" si="2"/>
        <v>5.831948387096775</v>
      </c>
    </row>
    <row r="9" spans="1:20" ht="12.75">
      <c r="A9" s="11">
        <f t="shared" si="3"/>
        <v>7</v>
      </c>
      <c r="B9" s="14" t="s">
        <v>8</v>
      </c>
      <c r="C9" s="11">
        <v>110</v>
      </c>
      <c r="D9" s="11">
        <v>-20</v>
      </c>
      <c r="E9" s="11">
        <v>10</v>
      </c>
      <c r="F9" s="11">
        <v>10</v>
      </c>
      <c r="G9" s="11">
        <v>-10</v>
      </c>
      <c r="H9" s="11">
        <v>-10</v>
      </c>
      <c r="I9" s="11">
        <v>30</v>
      </c>
      <c r="J9" s="11">
        <v>100</v>
      </c>
      <c r="K9" s="11">
        <v>80</v>
      </c>
      <c r="L9" s="11">
        <v>80</v>
      </c>
      <c r="M9" s="11">
        <v>260</v>
      </c>
      <c r="N9" s="11">
        <v>160</v>
      </c>
      <c r="O9" s="11">
        <v>60</v>
      </c>
      <c r="P9" s="11">
        <v>100</v>
      </c>
      <c r="Q9" s="11">
        <v>200</v>
      </c>
      <c r="R9" s="11">
        <v>240</v>
      </c>
      <c r="S9" s="11">
        <f t="shared" si="1"/>
        <v>1400</v>
      </c>
      <c r="T9" s="12">
        <f t="shared" si="2"/>
        <v>5.34297806451613</v>
      </c>
    </row>
    <row r="10" spans="1:20" ht="12.75">
      <c r="A10" s="11">
        <f t="shared" si="3"/>
        <v>8</v>
      </c>
      <c r="B10" s="14" t="s">
        <v>14</v>
      </c>
      <c r="C10" s="11">
        <v>0</v>
      </c>
      <c r="D10" s="11">
        <v>40</v>
      </c>
      <c r="E10" s="11">
        <v>60</v>
      </c>
      <c r="F10" s="11">
        <v>-30</v>
      </c>
      <c r="G10" s="11">
        <v>-10</v>
      </c>
      <c r="H10" s="11">
        <v>0</v>
      </c>
      <c r="I10" s="11">
        <v>-20</v>
      </c>
      <c r="J10" s="11">
        <v>70</v>
      </c>
      <c r="K10" s="11">
        <v>120</v>
      </c>
      <c r="L10" s="11">
        <v>100</v>
      </c>
      <c r="M10" s="11">
        <v>220</v>
      </c>
      <c r="N10" s="11">
        <v>200</v>
      </c>
      <c r="O10" s="11">
        <v>100</v>
      </c>
      <c r="P10" s="11">
        <v>100</v>
      </c>
      <c r="Q10" s="11">
        <v>120</v>
      </c>
      <c r="R10" s="11">
        <v>300</v>
      </c>
      <c r="S10" s="11">
        <f t="shared" si="1"/>
        <v>1370</v>
      </c>
      <c r="T10" s="12">
        <f t="shared" si="2"/>
        <v>4.919543741935485</v>
      </c>
    </row>
    <row r="11" spans="1:20" ht="12.75">
      <c r="A11" s="11">
        <f t="shared" si="3"/>
        <v>9</v>
      </c>
      <c r="B11" s="14" t="s">
        <v>9</v>
      </c>
      <c r="C11" s="11">
        <v>60</v>
      </c>
      <c r="D11" s="11">
        <v>-30</v>
      </c>
      <c r="E11" s="11">
        <v>110</v>
      </c>
      <c r="F11" s="11">
        <v>10</v>
      </c>
      <c r="G11" s="11">
        <v>-40</v>
      </c>
      <c r="H11" s="11">
        <v>140</v>
      </c>
      <c r="I11" s="11">
        <v>80</v>
      </c>
      <c r="J11" s="11">
        <v>60</v>
      </c>
      <c r="K11" s="11">
        <v>200</v>
      </c>
      <c r="L11" s="11">
        <v>200</v>
      </c>
      <c r="M11" s="11">
        <v>180</v>
      </c>
      <c r="N11" s="11">
        <v>-140</v>
      </c>
      <c r="O11" s="11">
        <v>-40</v>
      </c>
      <c r="P11" s="11">
        <v>60</v>
      </c>
      <c r="Q11" s="11">
        <v>200</v>
      </c>
      <c r="R11" s="11">
        <v>300</v>
      </c>
      <c r="S11" s="11">
        <f t="shared" si="1"/>
        <v>1350</v>
      </c>
      <c r="T11" s="12">
        <f t="shared" si="2"/>
        <v>4.548538219354839</v>
      </c>
    </row>
    <row r="12" spans="1:20" ht="12.75">
      <c r="A12" s="11">
        <f t="shared" si="3"/>
        <v>10</v>
      </c>
      <c r="B12" s="14" t="s">
        <v>24</v>
      </c>
      <c r="C12" s="11">
        <v>20</v>
      </c>
      <c r="D12" s="11">
        <v>-30</v>
      </c>
      <c r="E12" s="11">
        <v>10</v>
      </c>
      <c r="F12" s="11">
        <v>40</v>
      </c>
      <c r="G12" s="11">
        <v>-10</v>
      </c>
      <c r="H12" s="11">
        <v>80</v>
      </c>
      <c r="I12" s="11">
        <v>80</v>
      </c>
      <c r="J12" s="11">
        <v>110</v>
      </c>
      <c r="K12" s="11">
        <v>100</v>
      </c>
      <c r="L12" s="11">
        <v>160</v>
      </c>
      <c r="M12" s="11">
        <v>180</v>
      </c>
      <c r="N12" s="11">
        <v>-20</v>
      </c>
      <c r="O12" s="11">
        <v>160</v>
      </c>
      <c r="P12" s="11">
        <v>60</v>
      </c>
      <c r="Q12" s="11">
        <v>200</v>
      </c>
      <c r="R12" s="11">
        <v>200</v>
      </c>
      <c r="S12" s="11">
        <f t="shared" si="1"/>
        <v>1340</v>
      </c>
      <c r="T12" s="12">
        <f t="shared" si="2"/>
        <v>4.219475736774195</v>
      </c>
    </row>
    <row r="13" spans="1:20" ht="12.75">
      <c r="A13" s="15">
        <f t="shared" si="3"/>
        <v>11</v>
      </c>
      <c r="B13" s="18" t="s">
        <v>23</v>
      </c>
      <c r="C13" s="15">
        <v>60</v>
      </c>
      <c r="D13" s="15">
        <v>60</v>
      </c>
      <c r="E13" s="15">
        <v>110</v>
      </c>
      <c r="F13" s="15">
        <v>-50</v>
      </c>
      <c r="G13" s="15">
        <v>20</v>
      </c>
      <c r="H13" s="15">
        <v>60</v>
      </c>
      <c r="I13" s="15">
        <v>80</v>
      </c>
      <c r="J13" s="15">
        <v>110</v>
      </c>
      <c r="K13" s="15">
        <v>120</v>
      </c>
      <c r="L13" s="15">
        <v>240</v>
      </c>
      <c r="M13" s="15">
        <v>60</v>
      </c>
      <c r="N13" s="15">
        <v>80</v>
      </c>
      <c r="O13" s="15">
        <v>60</v>
      </c>
      <c r="P13" s="15">
        <v>-40</v>
      </c>
      <c r="Q13" s="15">
        <v>60</v>
      </c>
      <c r="R13" s="15">
        <v>300</v>
      </c>
      <c r="S13" s="15">
        <f t="shared" si="1"/>
        <v>1330</v>
      </c>
      <c r="T13" s="16">
        <f t="shared" si="2"/>
        <v>3.9239676861935493</v>
      </c>
    </row>
    <row r="14" spans="1:20" ht="12.75">
      <c r="A14" s="15">
        <f t="shared" si="3"/>
        <v>12</v>
      </c>
      <c r="B14" s="18" t="s">
        <v>49</v>
      </c>
      <c r="C14" s="15">
        <v>60</v>
      </c>
      <c r="D14" s="15">
        <v>-10</v>
      </c>
      <c r="E14" s="15">
        <v>0</v>
      </c>
      <c r="F14" s="15">
        <v>40</v>
      </c>
      <c r="G14" s="15">
        <v>-30</v>
      </c>
      <c r="H14" s="15">
        <v>80</v>
      </c>
      <c r="I14" s="15">
        <v>80</v>
      </c>
      <c r="J14" s="15">
        <v>10</v>
      </c>
      <c r="K14" s="15">
        <v>0</v>
      </c>
      <c r="L14" s="15">
        <v>240</v>
      </c>
      <c r="M14" s="15">
        <v>120</v>
      </c>
      <c r="N14" s="15">
        <v>160</v>
      </c>
      <c r="O14" s="15">
        <v>140</v>
      </c>
      <c r="P14" s="15">
        <v>20</v>
      </c>
      <c r="Q14" s="15">
        <v>160</v>
      </c>
      <c r="R14" s="15">
        <v>200</v>
      </c>
      <c r="S14" s="15">
        <f t="shared" si="1"/>
        <v>1270</v>
      </c>
      <c r="T14" s="16">
        <f t="shared" si="2"/>
        <v>3.6553031812129038</v>
      </c>
    </row>
    <row r="15" spans="1:20" ht="12.75">
      <c r="A15" s="15">
        <f t="shared" si="3"/>
        <v>13</v>
      </c>
      <c r="B15" s="19" t="s">
        <v>21</v>
      </c>
      <c r="C15" s="15">
        <v>100</v>
      </c>
      <c r="D15" s="15">
        <v>-20</v>
      </c>
      <c r="E15" s="15">
        <v>110</v>
      </c>
      <c r="F15" s="15">
        <v>0</v>
      </c>
      <c r="G15" s="15">
        <v>-30</v>
      </c>
      <c r="H15" s="15">
        <v>30</v>
      </c>
      <c r="I15" s="15">
        <v>40</v>
      </c>
      <c r="J15" s="15">
        <v>70</v>
      </c>
      <c r="K15" s="15">
        <v>120</v>
      </c>
      <c r="L15" s="15">
        <v>160</v>
      </c>
      <c r="M15" s="15">
        <v>140</v>
      </c>
      <c r="N15" s="15">
        <v>60</v>
      </c>
      <c r="O15" s="15">
        <v>60</v>
      </c>
      <c r="P15" s="15">
        <v>60</v>
      </c>
      <c r="Q15" s="15">
        <v>100</v>
      </c>
      <c r="R15" s="15">
        <v>200</v>
      </c>
      <c r="S15" s="15">
        <f t="shared" si="1"/>
        <v>1200</v>
      </c>
      <c r="T15" s="16">
        <f t="shared" si="2"/>
        <v>3.4081135127122586</v>
      </c>
    </row>
    <row r="16" spans="1:20" ht="12.75">
      <c r="A16" s="15">
        <f t="shared" si="3"/>
        <v>14</v>
      </c>
      <c r="B16" s="18" t="s">
        <v>7</v>
      </c>
      <c r="C16" s="15">
        <v>100</v>
      </c>
      <c r="D16" s="15">
        <v>50</v>
      </c>
      <c r="E16" s="15">
        <v>60</v>
      </c>
      <c r="F16" s="15">
        <v>10</v>
      </c>
      <c r="G16" s="15">
        <v>-10</v>
      </c>
      <c r="H16" s="15">
        <v>20</v>
      </c>
      <c r="I16" s="15">
        <v>80</v>
      </c>
      <c r="J16" s="15">
        <v>40</v>
      </c>
      <c r="K16" s="15">
        <v>120</v>
      </c>
      <c r="L16" s="15">
        <v>140</v>
      </c>
      <c r="M16" s="15">
        <v>180</v>
      </c>
      <c r="N16" s="15">
        <v>20</v>
      </c>
      <c r="O16" s="15">
        <v>-20</v>
      </c>
      <c r="P16" s="15">
        <v>40</v>
      </c>
      <c r="Q16" s="15">
        <v>120</v>
      </c>
      <c r="R16" s="15">
        <v>200</v>
      </c>
      <c r="S16" s="15">
        <f t="shared" si="1"/>
        <v>1150</v>
      </c>
      <c r="T16" s="16">
        <f t="shared" si="2"/>
        <v>3.1781037133956134</v>
      </c>
    </row>
    <row r="17" spans="1:20" ht="12.75">
      <c r="A17" s="15">
        <f t="shared" si="3"/>
        <v>15</v>
      </c>
      <c r="B17" s="18" t="s">
        <v>37</v>
      </c>
      <c r="C17" s="15">
        <v>40</v>
      </c>
      <c r="D17" s="15">
        <v>-20</v>
      </c>
      <c r="E17" s="15">
        <v>110</v>
      </c>
      <c r="F17" s="15">
        <v>40</v>
      </c>
      <c r="G17" s="15">
        <v>-20</v>
      </c>
      <c r="H17" s="15">
        <v>10</v>
      </c>
      <c r="I17" s="15">
        <v>30</v>
      </c>
      <c r="J17" s="15">
        <v>30</v>
      </c>
      <c r="K17" s="15">
        <v>60</v>
      </c>
      <c r="L17" s="15">
        <v>160</v>
      </c>
      <c r="M17" s="15">
        <v>220</v>
      </c>
      <c r="N17" s="15">
        <v>120</v>
      </c>
      <c r="O17" s="15">
        <v>60</v>
      </c>
      <c r="P17" s="15">
        <v>0</v>
      </c>
      <c r="Q17" s="15">
        <v>160</v>
      </c>
      <c r="R17" s="15">
        <v>140</v>
      </c>
      <c r="S17" s="15">
        <f t="shared" si="1"/>
        <v>1140</v>
      </c>
      <c r="T17" s="16">
        <f t="shared" si="2"/>
        <v>2.961837809426168</v>
      </c>
    </row>
    <row r="18" spans="1:20" ht="12.75">
      <c r="A18" s="15">
        <f t="shared" si="3"/>
        <v>16</v>
      </c>
      <c r="B18" s="19" t="s">
        <v>13</v>
      </c>
      <c r="C18" s="15">
        <v>60</v>
      </c>
      <c r="D18" s="15">
        <v>40</v>
      </c>
      <c r="E18" s="15">
        <v>110</v>
      </c>
      <c r="F18" s="15">
        <v>-50</v>
      </c>
      <c r="G18" s="15">
        <v>-30</v>
      </c>
      <c r="H18" s="15">
        <v>90</v>
      </c>
      <c r="I18" s="15">
        <v>-20</v>
      </c>
      <c r="J18" s="15">
        <v>60</v>
      </c>
      <c r="K18" s="15">
        <v>120</v>
      </c>
      <c r="L18" s="15">
        <v>140</v>
      </c>
      <c r="M18" s="15">
        <v>180</v>
      </c>
      <c r="N18" s="15">
        <v>-40</v>
      </c>
      <c r="O18" s="15">
        <v>140</v>
      </c>
      <c r="P18" s="15">
        <v>0</v>
      </c>
      <c r="Q18" s="15">
        <v>100</v>
      </c>
      <c r="R18" s="15">
        <v>200</v>
      </c>
      <c r="S18" s="15">
        <f t="shared" si="1"/>
        <v>1100</v>
      </c>
      <c r="T18" s="16">
        <f t="shared" si="2"/>
        <v>2.7565670217344826</v>
      </c>
    </row>
    <row r="19" spans="1:20" ht="12.75">
      <c r="A19" s="15">
        <f t="shared" si="3"/>
        <v>17</v>
      </c>
      <c r="B19" s="18" t="s">
        <v>5</v>
      </c>
      <c r="C19" s="15">
        <v>-30</v>
      </c>
      <c r="D19" s="15">
        <v>-10</v>
      </c>
      <c r="E19" s="15">
        <v>110</v>
      </c>
      <c r="F19" s="15">
        <v>-30</v>
      </c>
      <c r="G19" s="15">
        <v>-40</v>
      </c>
      <c r="H19" s="15">
        <v>-20</v>
      </c>
      <c r="I19" s="15">
        <v>10</v>
      </c>
      <c r="J19" s="15">
        <v>100</v>
      </c>
      <c r="K19" s="15">
        <v>120</v>
      </c>
      <c r="L19" s="15">
        <v>200</v>
      </c>
      <c r="M19" s="15">
        <v>80</v>
      </c>
      <c r="N19" s="15">
        <v>240</v>
      </c>
      <c r="O19" s="15">
        <v>60</v>
      </c>
      <c r="P19" s="15">
        <v>40</v>
      </c>
      <c r="Q19" s="15">
        <v>260</v>
      </c>
      <c r="R19" s="15">
        <v>-40</v>
      </c>
      <c r="S19" s="15">
        <f t="shared" si="1"/>
        <v>1050</v>
      </c>
      <c r="T19" s="16">
        <f t="shared" si="2"/>
        <v>2.560092327065006</v>
      </c>
    </row>
    <row r="20" spans="1:20" ht="12.75">
      <c r="A20" s="15">
        <f t="shared" si="3"/>
        <v>18</v>
      </c>
      <c r="B20" s="18" t="s">
        <v>10</v>
      </c>
      <c r="C20" s="15">
        <v>50</v>
      </c>
      <c r="D20" s="15">
        <v>-20</v>
      </c>
      <c r="E20" s="15">
        <v>110</v>
      </c>
      <c r="F20" s="15">
        <v>-40</v>
      </c>
      <c r="G20" s="15">
        <v>10</v>
      </c>
      <c r="H20" s="15">
        <v>70</v>
      </c>
      <c r="I20" s="15">
        <v>80</v>
      </c>
      <c r="J20" s="15">
        <v>110</v>
      </c>
      <c r="K20" s="15">
        <v>180</v>
      </c>
      <c r="L20" s="15">
        <v>140</v>
      </c>
      <c r="M20" s="15">
        <v>120</v>
      </c>
      <c r="N20" s="15">
        <v>0</v>
      </c>
      <c r="O20" s="15">
        <v>-20</v>
      </c>
      <c r="P20" s="15">
        <v>0</v>
      </c>
      <c r="Q20" s="15">
        <v>140</v>
      </c>
      <c r="R20" s="15">
        <v>60</v>
      </c>
      <c r="S20" s="15">
        <f t="shared" si="1"/>
        <v>990</v>
      </c>
      <c r="T20" s="16">
        <f>6.25*(0.8^(A20+0.5))+5*(32-A20-0.5)/31</f>
        <v>2.2781229039411413</v>
      </c>
    </row>
    <row r="21" spans="1:20" ht="12.75">
      <c r="A21" s="15">
        <f t="shared" si="3"/>
        <v>19</v>
      </c>
      <c r="B21" s="18" t="s">
        <v>25</v>
      </c>
      <c r="C21" s="15">
        <v>-10</v>
      </c>
      <c r="D21" s="15">
        <v>40</v>
      </c>
      <c r="E21" s="15">
        <v>110</v>
      </c>
      <c r="F21" s="15">
        <v>-30</v>
      </c>
      <c r="G21" s="15">
        <v>-10</v>
      </c>
      <c r="H21" s="15">
        <v>0</v>
      </c>
      <c r="I21" s="15">
        <v>10</v>
      </c>
      <c r="J21" s="15">
        <v>40</v>
      </c>
      <c r="K21" s="15">
        <v>120</v>
      </c>
      <c r="L21" s="15">
        <v>200</v>
      </c>
      <c r="M21" s="15">
        <v>180</v>
      </c>
      <c r="N21" s="15">
        <v>160</v>
      </c>
      <c r="O21" s="15">
        <v>60</v>
      </c>
      <c r="P21" s="15">
        <v>-100</v>
      </c>
      <c r="Q21" s="15">
        <v>20</v>
      </c>
      <c r="R21" s="15">
        <v>200</v>
      </c>
      <c r="S21" s="15">
        <f t="shared" si="1"/>
        <v>990</v>
      </c>
      <c r="T21" s="16">
        <f>6.25*(0.8^(A21-0.5))+5*(32-A21+0.5)/31</f>
        <v>2.2781229039411413</v>
      </c>
    </row>
    <row r="22" spans="1:20" ht="12.75">
      <c r="A22" s="15">
        <f t="shared" si="3"/>
        <v>20</v>
      </c>
      <c r="B22" s="18" t="s">
        <v>1</v>
      </c>
      <c r="C22" s="15">
        <v>10</v>
      </c>
      <c r="D22" s="15">
        <v>10</v>
      </c>
      <c r="E22" s="15">
        <v>80</v>
      </c>
      <c r="F22" s="15">
        <v>0</v>
      </c>
      <c r="G22" s="15">
        <v>-10</v>
      </c>
      <c r="H22" s="15">
        <v>80</v>
      </c>
      <c r="I22" s="15">
        <v>110</v>
      </c>
      <c r="J22" s="15">
        <v>0</v>
      </c>
      <c r="K22" s="15">
        <v>120</v>
      </c>
      <c r="L22" s="15">
        <v>240</v>
      </c>
      <c r="M22" s="15">
        <v>140</v>
      </c>
      <c r="N22" s="15">
        <v>80</v>
      </c>
      <c r="O22" s="15">
        <v>80</v>
      </c>
      <c r="P22" s="15">
        <v>-20</v>
      </c>
      <c r="Q22" s="15">
        <v>60</v>
      </c>
      <c r="R22" s="15">
        <v>0</v>
      </c>
      <c r="S22" s="15">
        <f t="shared" si="1"/>
        <v>980</v>
      </c>
      <c r="T22" s="16">
        <f t="shared" si="2"/>
        <v>2.00754146500567</v>
      </c>
    </row>
    <row r="23" spans="1:20" ht="12.75">
      <c r="A23" s="15">
        <f t="shared" si="3"/>
        <v>21</v>
      </c>
      <c r="B23" s="18" t="s">
        <v>32</v>
      </c>
      <c r="C23" s="15">
        <v>60</v>
      </c>
      <c r="D23" s="15">
        <v>10</v>
      </c>
      <c r="E23" s="15">
        <v>60</v>
      </c>
      <c r="F23" s="15">
        <v>-40</v>
      </c>
      <c r="G23" s="15">
        <v>-40</v>
      </c>
      <c r="H23" s="15">
        <v>30</v>
      </c>
      <c r="I23" s="15">
        <v>30</v>
      </c>
      <c r="J23" s="15">
        <v>60</v>
      </c>
      <c r="K23" s="15">
        <v>80</v>
      </c>
      <c r="L23" s="15">
        <v>280</v>
      </c>
      <c r="M23" s="15">
        <v>180</v>
      </c>
      <c r="N23" s="15">
        <v>-60</v>
      </c>
      <c r="O23" s="15">
        <v>-20</v>
      </c>
      <c r="P23" s="15">
        <v>60</v>
      </c>
      <c r="Q23" s="15">
        <v>20</v>
      </c>
      <c r="R23" s="15">
        <v>200</v>
      </c>
      <c r="S23" s="15">
        <f t="shared" si="1"/>
        <v>910</v>
      </c>
      <c r="T23" s="16">
        <f t="shared" si="2"/>
        <v>1.8318396236174392</v>
      </c>
    </row>
    <row r="24" spans="1:20" ht="12.75">
      <c r="A24" s="15">
        <f t="shared" si="3"/>
        <v>22</v>
      </c>
      <c r="B24" s="18" t="s">
        <v>17</v>
      </c>
      <c r="C24" s="15">
        <v>-60</v>
      </c>
      <c r="D24" s="15">
        <v>-30</v>
      </c>
      <c r="E24" s="15">
        <v>80</v>
      </c>
      <c r="F24" s="15">
        <v>-30</v>
      </c>
      <c r="G24" s="15">
        <v>-100</v>
      </c>
      <c r="H24" s="15">
        <v>100</v>
      </c>
      <c r="I24" s="15">
        <v>50</v>
      </c>
      <c r="J24" s="15">
        <v>60</v>
      </c>
      <c r="K24" s="15">
        <v>120</v>
      </c>
      <c r="L24" s="15">
        <v>120</v>
      </c>
      <c r="M24" s="15">
        <v>120</v>
      </c>
      <c r="N24" s="15">
        <v>40</v>
      </c>
      <c r="O24" s="15">
        <v>60</v>
      </c>
      <c r="P24" s="15">
        <v>100</v>
      </c>
      <c r="Q24" s="15">
        <v>20</v>
      </c>
      <c r="R24" s="15">
        <v>200</v>
      </c>
      <c r="S24" s="15">
        <f t="shared" si="1"/>
        <v>850</v>
      </c>
      <c r="T24" s="16">
        <f t="shared" si="2"/>
        <v>1.6590200859907256</v>
      </c>
    </row>
    <row r="25" spans="1:20" ht="12.75">
      <c r="A25" s="15">
        <f t="shared" si="3"/>
        <v>23</v>
      </c>
      <c r="B25" s="20" t="s">
        <v>35</v>
      </c>
      <c r="C25" s="15">
        <v>0</v>
      </c>
      <c r="D25" s="15">
        <v>-70</v>
      </c>
      <c r="E25" s="15">
        <v>110</v>
      </c>
      <c r="F25" s="15">
        <v>-10</v>
      </c>
      <c r="G25" s="15">
        <v>30</v>
      </c>
      <c r="H25" s="15">
        <v>80</v>
      </c>
      <c r="I25" s="15">
        <v>20</v>
      </c>
      <c r="J25" s="15">
        <v>60</v>
      </c>
      <c r="K25" s="15">
        <v>-120</v>
      </c>
      <c r="L25" s="15">
        <v>140</v>
      </c>
      <c r="M25" s="15">
        <v>120</v>
      </c>
      <c r="N25" s="15">
        <v>20</v>
      </c>
      <c r="O25" s="15">
        <v>60</v>
      </c>
      <c r="P25" s="15">
        <v>60</v>
      </c>
      <c r="Q25" s="15">
        <v>100</v>
      </c>
      <c r="R25" s="15">
        <v>220</v>
      </c>
      <c r="S25" s="15">
        <f t="shared" si="1"/>
        <v>820</v>
      </c>
      <c r="T25" s="16">
        <f t="shared" si="2"/>
        <v>1.4885063913732257</v>
      </c>
    </row>
    <row r="26" spans="1:20" ht="12.75">
      <c r="A26" s="15">
        <f t="shared" si="3"/>
        <v>24</v>
      </c>
      <c r="B26" s="18" t="s">
        <v>40</v>
      </c>
      <c r="C26" s="15">
        <v>100</v>
      </c>
      <c r="D26" s="15">
        <v>-10</v>
      </c>
      <c r="E26" s="15">
        <v>-20</v>
      </c>
      <c r="F26" s="15">
        <v>10</v>
      </c>
      <c r="G26" s="15">
        <v>-30</v>
      </c>
      <c r="H26" s="15">
        <v>10</v>
      </c>
      <c r="I26" s="15">
        <v>10</v>
      </c>
      <c r="J26" s="15">
        <v>60</v>
      </c>
      <c r="K26" s="15">
        <v>120</v>
      </c>
      <c r="L26" s="15">
        <v>140</v>
      </c>
      <c r="M26" s="15">
        <v>20</v>
      </c>
      <c r="N26" s="15">
        <v>20</v>
      </c>
      <c r="O26" s="15">
        <v>-20</v>
      </c>
      <c r="P26" s="15">
        <v>0</v>
      </c>
      <c r="Q26" s="15">
        <v>200</v>
      </c>
      <c r="R26" s="15">
        <v>140</v>
      </c>
      <c r="S26" s="15">
        <f t="shared" si="1"/>
        <v>750</v>
      </c>
      <c r="T26" s="16">
        <f t="shared" si="2"/>
        <v>1.3198373711630966</v>
      </c>
    </row>
    <row r="27" spans="1:20" ht="12.75">
      <c r="A27" s="15">
        <f t="shared" si="3"/>
        <v>25</v>
      </c>
      <c r="B27" s="18" t="s">
        <v>15</v>
      </c>
      <c r="C27" s="15">
        <v>-20</v>
      </c>
      <c r="D27" s="15">
        <v>20</v>
      </c>
      <c r="E27" s="15">
        <v>-20</v>
      </c>
      <c r="F27" s="15">
        <v>-10</v>
      </c>
      <c r="G27" s="15">
        <v>-10</v>
      </c>
      <c r="H27" s="15">
        <v>-20</v>
      </c>
      <c r="I27" s="15">
        <v>30</v>
      </c>
      <c r="J27" s="15">
        <v>10</v>
      </c>
      <c r="K27" s="15">
        <v>120</v>
      </c>
      <c r="L27" s="15">
        <v>80</v>
      </c>
      <c r="M27" s="15">
        <v>180</v>
      </c>
      <c r="N27" s="15">
        <v>80</v>
      </c>
      <c r="O27" s="15">
        <v>-20</v>
      </c>
      <c r="P27" s="15">
        <v>60</v>
      </c>
      <c r="Q27" s="15">
        <v>60</v>
      </c>
      <c r="R27" s="15">
        <v>200</v>
      </c>
      <c r="S27" s="15">
        <f t="shared" si="1"/>
        <v>740</v>
      </c>
      <c r="T27" s="16">
        <f t="shared" si="2"/>
        <v>1.1526440904788646</v>
      </c>
    </row>
    <row r="28" spans="1:20" ht="12.75">
      <c r="A28" s="15">
        <f t="shared" si="3"/>
        <v>26</v>
      </c>
      <c r="B28" s="18" t="s">
        <v>38</v>
      </c>
      <c r="C28" s="15">
        <v>-10</v>
      </c>
      <c r="D28" s="15">
        <v>40</v>
      </c>
      <c r="E28" s="15">
        <v>-20</v>
      </c>
      <c r="F28" s="15">
        <v>90</v>
      </c>
      <c r="G28" s="15">
        <v>0</v>
      </c>
      <c r="H28" s="15">
        <v>-30</v>
      </c>
      <c r="I28" s="15">
        <v>10</v>
      </c>
      <c r="J28" s="15">
        <v>0</v>
      </c>
      <c r="K28" s="15">
        <v>120</v>
      </c>
      <c r="L28" s="15">
        <v>160</v>
      </c>
      <c r="M28" s="15">
        <v>80</v>
      </c>
      <c r="N28" s="15">
        <v>20</v>
      </c>
      <c r="O28" s="15">
        <v>0</v>
      </c>
      <c r="P28" s="15">
        <v>60</v>
      </c>
      <c r="Q28" s="15">
        <v>40</v>
      </c>
      <c r="R28" s="15">
        <v>60</v>
      </c>
      <c r="S28" s="15">
        <f t="shared" si="1"/>
        <v>620</v>
      </c>
      <c r="T28" s="16">
        <f t="shared" si="2"/>
        <v>0.9866314014153497</v>
      </c>
    </row>
    <row r="29" spans="1:20" ht="12.75">
      <c r="A29" s="15">
        <f t="shared" si="3"/>
        <v>27</v>
      </c>
      <c r="B29" s="18" t="s">
        <v>11</v>
      </c>
      <c r="C29" s="15">
        <v>10</v>
      </c>
      <c r="D29" s="15">
        <v>40</v>
      </c>
      <c r="E29" s="15">
        <v>30</v>
      </c>
      <c r="F29" s="15">
        <v>-10</v>
      </c>
      <c r="G29" s="15">
        <v>-10</v>
      </c>
      <c r="H29" s="15">
        <v>40</v>
      </c>
      <c r="I29" s="15">
        <v>-20</v>
      </c>
      <c r="J29" s="15">
        <v>0</v>
      </c>
      <c r="K29" s="15">
        <v>0</v>
      </c>
      <c r="L29" s="15">
        <v>140</v>
      </c>
      <c r="M29" s="15">
        <v>20</v>
      </c>
      <c r="N29" s="15">
        <v>20</v>
      </c>
      <c r="O29" s="15">
        <v>-20</v>
      </c>
      <c r="P29" s="15">
        <v>-100</v>
      </c>
      <c r="Q29" s="15">
        <v>160</v>
      </c>
      <c r="R29" s="15">
        <v>200</v>
      </c>
      <c r="S29" s="15">
        <f t="shared" si="1"/>
        <v>500</v>
      </c>
      <c r="T29" s="16">
        <f t="shared" si="2"/>
        <v>0.8215631856484087</v>
      </c>
    </row>
    <row r="30" spans="1:20" ht="12.75">
      <c r="A30" s="15">
        <f t="shared" si="3"/>
        <v>28</v>
      </c>
      <c r="B30" s="20" t="s">
        <v>33</v>
      </c>
      <c r="C30" s="15">
        <v>-10</v>
      </c>
      <c r="D30" s="15">
        <v>-80</v>
      </c>
      <c r="E30" s="15">
        <v>10</v>
      </c>
      <c r="F30" s="15">
        <v>-30</v>
      </c>
      <c r="G30" s="15">
        <v>-60</v>
      </c>
      <c r="H30" s="15">
        <v>0</v>
      </c>
      <c r="I30" s="15">
        <v>-30</v>
      </c>
      <c r="J30" s="15">
        <v>100</v>
      </c>
      <c r="K30" s="15">
        <v>120</v>
      </c>
      <c r="L30" s="15">
        <v>140</v>
      </c>
      <c r="M30" s="15">
        <v>120</v>
      </c>
      <c r="N30" s="15">
        <v>60</v>
      </c>
      <c r="O30" s="15">
        <v>60</v>
      </c>
      <c r="P30" s="15">
        <v>60</v>
      </c>
      <c r="Q30" s="15">
        <v>0</v>
      </c>
      <c r="R30" s="15">
        <v>20</v>
      </c>
      <c r="S30" s="15">
        <f t="shared" si="1"/>
        <v>480</v>
      </c>
      <c r="T30" s="16">
        <f t="shared" si="2"/>
        <v>0.657250548518727</v>
      </c>
    </row>
    <row r="31" spans="1:20" ht="12.75">
      <c r="A31" s="15">
        <f t="shared" si="3"/>
        <v>29</v>
      </c>
      <c r="B31" s="18" t="s">
        <v>20</v>
      </c>
      <c r="C31" s="15">
        <v>10</v>
      </c>
      <c r="D31" s="15">
        <v>-70</v>
      </c>
      <c r="E31" s="15">
        <v>60</v>
      </c>
      <c r="F31" s="15">
        <v>50</v>
      </c>
      <c r="G31" s="15">
        <v>-70</v>
      </c>
      <c r="H31" s="15">
        <v>40</v>
      </c>
      <c r="I31" s="15">
        <v>30</v>
      </c>
      <c r="J31" s="15">
        <v>-30</v>
      </c>
      <c r="K31" s="15">
        <v>120</v>
      </c>
      <c r="L31" s="15">
        <v>80</v>
      </c>
      <c r="M31" s="15">
        <v>20</v>
      </c>
      <c r="N31" s="15">
        <v>120</v>
      </c>
      <c r="O31" s="15">
        <v>60</v>
      </c>
      <c r="P31" s="15">
        <v>-100</v>
      </c>
      <c r="Q31" s="15">
        <v>40</v>
      </c>
      <c r="R31" s="15">
        <v>80</v>
      </c>
      <c r="S31" s="15">
        <f t="shared" si="1"/>
        <v>440</v>
      </c>
      <c r="T31" s="16">
        <f t="shared" si="2"/>
        <v>0.49354237429885256</v>
      </c>
    </row>
    <row r="32" spans="1:20" ht="12.75">
      <c r="A32" s="15">
        <f t="shared" si="3"/>
        <v>30</v>
      </c>
      <c r="B32" s="18" t="s">
        <v>36</v>
      </c>
      <c r="C32" s="15">
        <v>30</v>
      </c>
      <c r="D32" s="15">
        <v>40</v>
      </c>
      <c r="E32" s="15">
        <v>30</v>
      </c>
      <c r="F32" s="15">
        <v>10</v>
      </c>
      <c r="G32" s="15">
        <v>0</v>
      </c>
      <c r="H32" s="15">
        <v>-10</v>
      </c>
      <c r="I32" s="15">
        <v>30</v>
      </c>
      <c r="J32" s="15">
        <v>-20</v>
      </c>
      <c r="K32" s="15">
        <v>0</v>
      </c>
      <c r="L32" s="15">
        <v>100</v>
      </c>
      <c r="M32" s="15">
        <v>-40</v>
      </c>
      <c r="N32" s="15">
        <v>20</v>
      </c>
      <c r="O32" s="15">
        <v>120</v>
      </c>
      <c r="P32" s="15">
        <v>-100</v>
      </c>
      <c r="Q32" s="15">
        <v>100</v>
      </c>
      <c r="R32" s="15">
        <v>100</v>
      </c>
      <c r="S32" s="15">
        <f t="shared" si="1"/>
        <v>410</v>
      </c>
      <c r="T32" s="16">
        <f t="shared" si="2"/>
        <v>0.330317770406824</v>
      </c>
    </row>
    <row r="33" spans="1:20" ht="12.75">
      <c r="A33" s="15">
        <f t="shared" si="3"/>
        <v>31</v>
      </c>
      <c r="B33" s="18" t="s">
        <v>4</v>
      </c>
      <c r="C33" s="15">
        <v>-80</v>
      </c>
      <c r="D33" s="15">
        <v>-60</v>
      </c>
      <c r="E33" s="15">
        <v>40</v>
      </c>
      <c r="F33" s="15">
        <v>-40</v>
      </c>
      <c r="G33" s="15">
        <v>-80</v>
      </c>
      <c r="H33" s="15">
        <v>10</v>
      </c>
      <c r="I33" s="15">
        <v>-70</v>
      </c>
      <c r="J33" s="15">
        <v>-40</v>
      </c>
      <c r="K33" s="15">
        <v>80</v>
      </c>
      <c r="L33" s="15">
        <v>240</v>
      </c>
      <c r="M33" s="15">
        <v>20</v>
      </c>
      <c r="N33" s="15">
        <v>-120</v>
      </c>
      <c r="O33" s="15">
        <v>-20</v>
      </c>
      <c r="P33" s="15">
        <v>-60</v>
      </c>
      <c r="Q33" s="15">
        <v>120</v>
      </c>
      <c r="R33" s="15">
        <v>200</v>
      </c>
      <c r="S33" s="15">
        <f t="shared" si="1"/>
        <v>140</v>
      </c>
      <c r="T33" s="16">
        <f t="shared" si="2"/>
        <v>0.16748002277707208</v>
      </c>
    </row>
    <row r="34" spans="3:18" ht="12.75"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74"/>
  <sheetViews>
    <sheetView workbookViewId="0" topLeftCell="A1">
      <selection activeCell="L1" sqref="L1"/>
    </sheetView>
  </sheetViews>
  <sheetFormatPr defaultColWidth="9.00390625" defaultRowHeight="12.75"/>
  <cols>
    <col min="1" max="1" width="4.625" style="24" customWidth="1"/>
    <col min="2" max="2" width="23.25390625" style="25" customWidth="1"/>
    <col min="3" max="26" width="3.125" style="24" customWidth="1"/>
    <col min="27" max="27" width="7.00390625" style="24" customWidth="1"/>
    <col min="28" max="28" width="8.125" style="24" customWidth="1"/>
    <col min="29" max="29" width="7.75390625" style="26" customWidth="1"/>
    <col min="30" max="63" width="2.375" style="25" customWidth="1"/>
    <col min="64" max="16384" width="9.125" style="25" customWidth="1"/>
  </cols>
  <sheetData>
    <row r="1" ht="18.75">
      <c r="N1" s="28" t="s">
        <v>58</v>
      </c>
    </row>
    <row r="2" spans="3:14" ht="26.25" customHeight="1">
      <c r="C2" s="25"/>
      <c r="I2" s="25"/>
      <c r="J2" s="25"/>
      <c r="N2" s="27" t="s">
        <v>57</v>
      </c>
    </row>
    <row r="3" spans="1:29" ht="11.25">
      <c r="A3" s="15" t="s">
        <v>27</v>
      </c>
      <c r="B3" s="15" t="s">
        <v>26</v>
      </c>
      <c r="C3" s="15">
        <v>1</v>
      </c>
      <c r="D3" s="15">
        <f aca="true" t="shared" si="0" ref="D3:Z3">C3+1</f>
        <v>2</v>
      </c>
      <c r="E3" s="15">
        <f t="shared" si="0"/>
        <v>3</v>
      </c>
      <c r="F3" s="15">
        <f t="shared" si="0"/>
        <v>4</v>
      </c>
      <c r="G3" s="15">
        <f t="shared" si="0"/>
        <v>5</v>
      </c>
      <c r="H3" s="15">
        <f t="shared" si="0"/>
        <v>6</v>
      </c>
      <c r="I3" s="15">
        <f t="shared" si="0"/>
        <v>7</v>
      </c>
      <c r="J3" s="15">
        <f t="shared" si="0"/>
        <v>8</v>
      </c>
      <c r="K3" s="15">
        <f t="shared" si="0"/>
        <v>9</v>
      </c>
      <c r="L3" s="15">
        <f t="shared" si="0"/>
        <v>10</v>
      </c>
      <c r="M3" s="15">
        <f t="shared" si="0"/>
        <v>11</v>
      </c>
      <c r="N3" s="15">
        <f t="shared" si="0"/>
        <v>12</v>
      </c>
      <c r="O3" s="15">
        <f t="shared" si="0"/>
        <v>13</v>
      </c>
      <c r="P3" s="15">
        <f t="shared" si="0"/>
        <v>14</v>
      </c>
      <c r="Q3" s="15">
        <f t="shared" si="0"/>
        <v>15</v>
      </c>
      <c r="R3" s="15">
        <f t="shared" si="0"/>
        <v>16</v>
      </c>
      <c r="S3" s="15">
        <f t="shared" si="0"/>
        <v>17</v>
      </c>
      <c r="T3" s="15">
        <f t="shared" si="0"/>
        <v>18</v>
      </c>
      <c r="U3" s="15">
        <f t="shared" si="0"/>
        <v>19</v>
      </c>
      <c r="V3" s="15">
        <f t="shared" si="0"/>
        <v>20</v>
      </c>
      <c r="W3" s="15">
        <f t="shared" si="0"/>
        <v>21</v>
      </c>
      <c r="X3" s="15">
        <f t="shared" si="0"/>
        <v>22</v>
      </c>
      <c r="Y3" s="15">
        <f t="shared" si="0"/>
        <v>23</v>
      </c>
      <c r="Z3" s="15">
        <f t="shared" si="0"/>
        <v>24</v>
      </c>
      <c r="AA3" s="15" t="s">
        <v>28</v>
      </c>
      <c r="AB3" s="15" t="s">
        <v>29</v>
      </c>
      <c r="AC3" s="16" t="s">
        <v>30</v>
      </c>
    </row>
    <row r="4" spans="1:29" s="23" customFormat="1" ht="11.25">
      <c r="A4" s="11">
        <v>1</v>
      </c>
      <c r="B4" s="13">
        <v>146</v>
      </c>
      <c r="C4" s="11">
        <v>1</v>
      </c>
      <c r="D4" s="11"/>
      <c r="E4" s="11"/>
      <c r="F4" s="11">
        <v>1</v>
      </c>
      <c r="G4" s="11">
        <v>1</v>
      </c>
      <c r="H4" s="11">
        <v>1</v>
      </c>
      <c r="I4" s="11">
        <v>1</v>
      </c>
      <c r="J4" s="11">
        <v>1</v>
      </c>
      <c r="K4" s="11">
        <v>1</v>
      </c>
      <c r="L4" s="11"/>
      <c r="M4" s="11">
        <v>1</v>
      </c>
      <c r="N4" s="11">
        <v>1</v>
      </c>
      <c r="O4" s="11">
        <v>1</v>
      </c>
      <c r="P4" s="11">
        <v>1</v>
      </c>
      <c r="Q4" s="11">
        <v>1</v>
      </c>
      <c r="R4" s="11">
        <v>1</v>
      </c>
      <c r="S4" s="11">
        <v>1</v>
      </c>
      <c r="T4" s="11"/>
      <c r="U4" s="11">
        <v>1</v>
      </c>
      <c r="V4" s="11"/>
      <c r="W4" s="11"/>
      <c r="X4" s="11">
        <v>1</v>
      </c>
      <c r="Y4" s="11"/>
      <c r="Z4" s="11">
        <v>1</v>
      </c>
      <c r="AA4" s="11">
        <f aca="true" t="shared" si="1" ref="AA4:AA30">SUM(C4:Z4)</f>
        <v>17</v>
      </c>
      <c r="AB4" s="11">
        <f>SUMPRODUCT(C4:Z4,C31:Z31)</f>
        <v>220</v>
      </c>
      <c r="AC4" s="12">
        <f>6.25*(0.8^A4)+5*(28-A4)/27</f>
        <v>10</v>
      </c>
    </row>
    <row r="5" spans="1:29" s="23" customFormat="1" ht="11.25">
      <c r="A5" s="11">
        <f aca="true" t="shared" si="2" ref="A5:A30">A4+1</f>
        <v>2</v>
      </c>
      <c r="B5" s="14" t="s">
        <v>2</v>
      </c>
      <c r="C5" s="11">
        <v>1</v>
      </c>
      <c r="D5" s="11"/>
      <c r="E5" s="11">
        <v>1</v>
      </c>
      <c r="F5" s="11">
        <v>1</v>
      </c>
      <c r="G5" s="11">
        <v>1</v>
      </c>
      <c r="H5" s="11">
        <v>1</v>
      </c>
      <c r="I5" s="11">
        <v>1</v>
      </c>
      <c r="J5" s="11">
        <v>1</v>
      </c>
      <c r="K5" s="11">
        <v>1</v>
      </c>
      <c r="L5" s="11">
        <v>1</v>
      </c>
      <c r="M5" s="11"/>
      <c r="N5" s="11"/>
      <c r="O5" s="11">
        <v>1</v>
      </c>
      <c r="P5" s="11"/>
      <c r="Q5" s="11">
        <v>1</v>
      </c>
      <c r="R5" s="11">
        <v>1</v>
      </c>
      <c r="S5" s="11">
        <v>1</v>
      </c>
      <c r="T5" s="11">
        <v>1</v>
      </c>
      <c r="U5" s="11"/>
      <c r="V5" s="11"/>
      <c r="W5" s="11"/>
      <c r="X5" s="11">
        <v>1</v>
      </c>
      <c r="Y5" s="11">
        <v>1</v>
      </c>
      <c r="Z5" s="11">
        <v>1</v>
      </c>
      <c r="AA5" s="11">
        <f t="shared" si="1"/>
        <v>17</v>
      </c>
      <c r="AB5" s="11">
        <f>SUMPRODUCT(C5:Z5,C32:Z32)</f>
        <v>215</v>
      </c>
      <c r="AC5" s="12">
        <f aca="true" t="shared" si="3" ref="AC5:AC30">6.25*(0.8^A5)+5*(28-A5)/27</f>
        <v>8.814814814814817</v>
      </c>
    </row>
    <row r="6" spans="1:29" s="23" customFormat="1" ht="11.25">
      <c r="A6" s="11">
        <f t="shared" si="2"/>
        <v>3</v>
      </c>
      <c r="B6" s="14" t="s">
        <v>6</v>
      </c>
      <c r="C6" s="11"/>
      <c r="D6" s="11"/>
      <c r="E6" s="11">
        <v>1</v>
      </c>
      <c r="F6" s="11">
        <v>1</v>
      </c>
      <c r="G6" s="11">
        <v>1</v>
      </c>
      <c r="H6" s="11">
        <v>1</v>
      </c>
      <c r="I6" s="11">
        <v>1</v>
      </c>
      <c r="J6" s="11">
        <v>1</v>
      </c>
      <c r="K6" s="11">
        <v>1</v>
      </c>
      <c r="L6" s="11">
        <v>1</v>
      </c>
      <c r="M6" s="11">
        <v>1</v>
      </c>
      <c r="N6" s="11"/>
      <c r="O6" s="11">
        <v>1</v>
      </c>
      <c r="P6" s="11"/>
      <c r="Q6" s="11">
        <v>1</v>
      </c>
      <c r="R6" s="11">
        <v>1</v>
      </c>
      <c r="S6" s="11">
        <v>1</v>
      </c>
      <c r="T6" s="11"/>
      <c r="U6" s="11"/>
      <c r="V6" s="11">
        <v>1</v>
      </c>
      <c r="W6" s="11"/>
      <c r="X6" s="11"/>
      <c r="Y6" s="11">
        <v>1</v>
      </c>
      <c r="Z6" s="11">
        <v>1</v>
      </c>
      <c r="AA6" s="11">
        <f t="shared" si="1"/>
        <v>16</v>
      </c>
      <c r="AB6" s="11">
        <f>SUMPRODUCT(C6:Z6,C33:Z33)</f>
        <v>195</v>
      </c>
      <c r="AC6" s="12">
        <f t="shared" si="3"/>
        <v>7.829629629629631</v>
      </c>
    </row>
    <row r="7" spans="1:29" s="23" customFormat="1" ht="11.25">
      <c r="A7" s="11">
        <f t="shared" si="2"/>
        <v>4</v>
      </c>
      <c r="B7" s="14" t="s">
        <v>9</v>
      </c>
      <c r="C7" s="11">
        <v>1</v>
      </c>
      <c r="D7" s="11">
        <v>1</v>
      </c>
      <c r="E7" s="11">
        <v>1</v>
      </c>
      <c r="F7" s="11">
        <v>1</v>
      </c>
      <c r="G7" s="11">
        <v>1</v>
      </c>
      <c r="H7" s="11"/>
      <c r="I7" s="11">
        <v>1</v>
      </c>
      <c r="J7" s="11">
        <v>1</v>
      </c>
      <c r="K7" s="11">
        <v>1</v>
      </c>
      <c r="L7" s="11">
        <v>1</v>
      </c>
      <c r="M7" s="11">
        <v>1</v>
      </c>
      <c r="N7" s="11">
        <v>1</v>
      </c>
      <c r="O7" s="11"/>
      <c r="P7" s="11"/>
      <c r="Q7" s="11">
        <v>1</v>
      </c>
      <c r="R7" s="11">
        <v>1</v>
      </c>
      <c r="S7" s="11">
        <v>1</v>
      </c>
      <c r="T7" s="11"/>
      <c r="U7" s="11">
        <v>1</v>
      </c>
      <c r="V7" s="11"/>
      <c r="W7" s="11"/>
      <c r="X7" s="11"/>
      <c r="Y7" s="11">
        <v>1</v>
      </c>
      <c r="Z7" s="11"/>
      <c r="AA7" s="11">
        <f t="shared" si="1"/>
        <v>16</v>
      </c>
      <c r="AB7" s="11">
        <f>SUMPRODUCT(C7:Z7,C34:Z34)</f>
        <v>193</v>
      </c>
      <c r="AC7" s="12">
        <f t="shared" si="3"/>
        <v>7.004444444444446</v>
      </c>
    </row>
    <row r="8" spans="1:29" s="23" customFormat="1" ht="11.25">
      <c r="A8" s="11">
        <f t="shared" si="2"/>
        <v>5</v>
      </c>
      <c r="B8" s="14" t="s">
        <v>17</v>
      </c>
      <c r="C8" s="11">
        <v>1</v>
      </c>
      <c r="D8" s="11"/>
      <c r="E8" s="11">
        <v>1</v>
      </c>
      <c r="F8" s="11">
        <v>1</v>
      </c>
      <c r="G8" s="11">
        <v>1</v>
      </c>
      <c r="H8" s="11">
        <v>1</v>
      </c>
      <c r="I8" s="11">
        <v>1</v>
      </c>
      <c r="J8" s="11"/>
      <c r="K8" s="11">
        <v>1</v>
      </c>
      <c r="L8" s="11">
        <v>1</v>
      </c>
      <c r="M8" s="11">
        <v>1</v>
      </c>
      <c r="N8" s="11"/>
      <c r="O8" s="11">
        <v>1</v>
      </c>
      <c r="P8" s="11"/>
      <c r="Q8" s="11">
        <v>1</v>
      </c>
      <c r="R8" s="11">
        <v>1</v>
      </c>
      <c r="S8" s="11"/>
      <c r="T8" s="11"/>
      <c r="U8" s="11">
        <v>1</v>
      </c>
      <c r="V8" s="11"/>
      <c r="W8" s="11"/>
      <c r="X8" s="11"/>
      <c r="Y8" s="11">
        <v>1</v>
      </c>
      <c r="Z8" s="11">
        <v>1</v>
      </c>
      <c r="AA8" s="11">
        <f t="shared" si="1"/>
        <v>15</v>
      </c>
      <c r="AB8" s="11">
        <f>SUMPRODUCT(C8:Z8,C37:Z37)</f>
        <v>177</v>
      </c>
      <c r="AC8" s="12">
        <f t="shared" si="3"/>
        <v>6.307259259259261</v>
      </c>
    </row>
    <row r="9" spans="1:29" s="23" customFormat="1" ht="11.25">
      <c r="A9" s="11">
        <f t="shared" si="2"/>
        <v>6</v>
      </c>
      <c r="B9" s="14" t="s">
        <v>24</v>
      </c>
      <c r="C9" s="11">
        <v>1</v>
      </c>
      <c r="D9" s="11"/>
      <c r="E9" s="11">
        <v>1</v>
      </c>
      <c r="F9" s="11">
        <v>1</v>
      </c>
      <c r="G9" s="11"/>
      <c r="H9" s="11">
        <v>1</v>
      </c>
      <c r="I9" s="11"/>
      <c r="J9" s="11"/>
      <c r="K9" s="11">
        <v>1</v>
      </c>
      <c r="L9" s="11">
        <v>1</v>
      </c>
      <c r="M9" s="11">
        <v>1</v>
      </c>
      <c r="N9" s="11">
        <v>1</v>
      </c>
      <c r="O9" s="11"/>
      <c r="P9" s="11"/>
      <c r="Q9" s="11">
        <v>1</v>
      </c>
      <c r="R9" s="11">
        <v>1</v>
      </c>
      <c r="S9" s="11">
        <v>1</v>
      </c>
      <c r="T9" s="11"/>
      <c r="U9" s="11">
        <v>1</v>
      </c>
      <c r="V9" s="11"/>
      <c r="W9" s="11"/>
      <c r="X9" s="11">
        <v>1</v>
      </c>
      <c r="Y9" s="11">
        <v>1</v>
      </c>
      <c r="Z9" s="11">
        <v>1</v>
      </c>
      <c r="AA9" s="11">
        <f t="shared" si="1"/>
        <v>15</v>
      </c>
      <c r="AB9" s="11">
        <f>SUMPRODUCT(C9:Z9,C36:Z36)</f>
        <v>175</v>
      </c>
      <c r="AC9" s="12">
        <f t="shared" si="3"/>
        <v>5.712474074074075</v>
      </c>
    </row>
    <row r="10" spans="1:29" s="23" customFormat="1" ht="11.25">
      <c r="A10" s="11">
        <f t="shared" si="2"/>
        <v>7</v>
      </c>
      <c r="B10" s="14" t="s">
        <v>5</v>
      </c>
      <c r="C10" s="11"/>
      <c r="D10" s="11">
        <v>1</v>
      </c>
      <c r="E10" s="11"/>
      <c r="F10" s="11">
        <v>1</v>
      </c>
      <c r="G10" s="11">
        <v>1</v>
      </c>
      <c r="H10" s="11">
        <v>1</v>
      </c>
      <c r="I10" s="11"/>
      <c r="J10" s="11">
        <v>1</v>
      </c>
      <c r="K10" s="11">
        <v>1</v>
      </c>
      <c r="L10" s="11">
        <v>1</v>
      </c>
      <c r="M10" s="11">
        <v>1</v>
      </c>
      <c r="N10" s="11">
        <v>1</v>
      </c>
      <c r="O10" s="11"/>
      <c r="P10" s="11"/>
      <c r="Q10" s="11">
        <v>1</v>
      </c>
      <c r="R10" s="11">
        <v>1</v>
      </c>
      <c r="S10" s="11">
        <v>1</v>
      </c>
      <c r="T10" s="11"/>
      <c r="U10" s="11"/>
      <c r="V10" s="11"/>
      <c r="W10" s="11"/>
      <c r="X10" s="11">
        <v>1</v>
      </c>
      <c r="Y10" s="11">
        <v>1</v>
      </c>
      <c r="Z10" s="11">
        <v>1</v>
      </c>
      <c r="AA10" s="11">
        <f t="shared" si="1"/>
        <v>15</v>
      </c>
      <c r="AB10" s="11">
        <f aca="true" t="shared" si="4" ref="AB10:AB20">SUMPRODUCT(C10:Z10,C37:Z37)</f>
        <v>170</v>
      </c>
      <c r="AC10" s="12">
        <f t="shared" si="3"/>
        <v>5.19960888888889</v>
      </c>
    </row>
    <row r="11" spans="1:29" s="23" customFormat="1" ht="11.25">
      <c r="A11" s="11">
        <f t="shared" si="2"/>
        <v>8</v>
      </c>
      <c r="B11" s="14" t="s">
        <v>21</v>
      </c>
      <c r="C11" s="11">
        <v>1</v>
      </c>
      <c r="D11" s="11">
        <v>1</v>
      </c>
      <c r="E11" s="11"/>
      <c r="F11" s="11">
        <v>1</v>
      </c>
      <c r="G11" s="11"/>
      <c r="H11" s="11"/>
      <c r="I11" s="11">
        <v>1</v>
      </c>
      <c r="J11" s="11">
        <v>1</v>
      </c>
      <c r="K11" s="11">
        <v>1</v>
      </c>
      <c r="L11" s="11">
        <v>1</v>
      </c>
      <c r="M11" s="11">
        <v>1</v>
      </c>
      <c r="N11" s="11"/>
      <c r="O11" s="11"/>
      <c r="P11" s="11"/>
      <c r="Q11" s="11">
        <v>1</v>
      </c>
      <c r="R11" s="11">
        <v>1</v>
      </c>
      <c r="S11" s="11">
        <v>1</v>
      </c>
      <c r="T11" s="11"/>
      <c r="U11" s="11">
        <v>1</v>
      </c>
      <c r="V11" s="11"/>
      <c r="W11" s="11"/>
      <c r="X11" s="11">
        <v>1</v>
      </c>
      <c r="Y11" s="11">
        <v>1</v>
      </c>
      <c r="Z11" s="11"/>
      <c r="AA11" s="11">
        <f t="shared" si="1"/>
        <v>14</v>
      </c>
      <c r="AB11" s="11">
        <f t="shared" si="4"/>
        <v>157</v>
      </c>
      <c r="AC11" s="12">
        <f t="shared" si="3"/>
        <v>4.752279703703705</v>
      </c>
    </row>
    <row r="12" spans="1:29" s="23" customFormat="1" ht="11.25">
      <c r="A12" s="11">
        <f t="shared" si="2"/>
        <v>9</v>
      </c>
      <c r="B12" s="14" t="s">
        <v>8</v>
      </c>
      <c r="C12" s="11"/>
      <c r="D12" s="11"/>
      <c r="E12" s="11"/>
      <c r="F12" s="11">
        <v>1</v>
      </c>
      <c r="G12" s="11">
        <v>1</v>
      </c>
      <c r="H12" s="11">
        <v>1</v>
      </c>
      <c r="I12" s="11"/>
      <c r="J12" s="11">
        <v>1</v>
      </c>
      <c r="K12" s="11">
        <v>1</v>
      </c>
      <c r="L12" s="11">
        <v>1</v>
      </c>
      <c r="M12" s="11">
        <v>1</v>
      </c>
      <c r="N12" s="11">
        <v>1</v>
      </c>
      <c r="O12" s="11"/>
      <c r="P12" s="11"/>
      <c r="Q12" s="11">
        <v>1</v>
      </c>
      <c r="R12" s="11">
        <v>1</v>
      </c>
      <c r="S12" s="11">
        <v>1</v>
      </c>
      <c r="T12" s="11"/>
      <c r="U12" s="11">
        <v>1</v>
      </c>
      <c r="V12" s="11"/>
      <c r="W12" s="11"/>
      <c r="X12" s="11"/>
      <c r="Y12" s="11">
        <v>1</v>
      </c>
      <c r="Z12" s="11">
        <v>1</v>
      </c>
      <c r="AA12" s="11">
        <f t="shared" si="1"/>
        <v>14</v>
      </c>
      <c r="AB12" s="11">
        <f t="shared" si="4"/>
        <v>145</v>
      </c>
      <c r="AC12" s="12">
        <f t="shared" si="3"/>
        <v>4.357379318518519</v>
      </c>
    </row>
    <row r="13" spans="1:29" s="23" customFormat="1" ht="11.25">
      <c r="A13" s="11">
        <f t="shared" si="2"/>
        <v>10</v>
      </c>
      <c r="B13" s="14" t="s">
        <v>7</v>
      </c>
      <c r="C13" s="11"/>
      <c r="D13" s="11"/>
      <c r="E13" s="11">
        <v>1</v>
      </c>
      <c r="F13" s="11">
        <v>1</v>
      </c>
      <c r="G13" s="11"/>
      <c r="H13" s="11">
        <v>1</v>
      </c>
      <c r="I13" s="11">
        <v>1</v>
      </c>
      <c r="J13" s="11">
        <v>1</v>
      </c>
      <c r="K13" s="11">
        <v>1</v>
      </c>
      <c r="L13" s="11">
        <v>1</v>
      </c>
      <c r="M13" s="11"/>
      <c r="N13" s="11"/>
      <c r="O13" s="11">
        <v>1</v>
      </c>
      <c r="P13" s="11"/>
      <c r="Q13" s="11">
        <v>1</v>
      </c>
      <c r="R13" s="11">
        <v>1</v>
      </c>
      <c r="S13" s="11"/>
      <c r="T13" s="11"/>
      <c r="U13" s="11">
        <v>1</v>
      </c>
      <c r="V13" s="11"/>
      <c r="W13" s="11"/>
      <c r="X13" s="11"/>
      <c r="Y13" s="11">
        <v>1</v>
      </c>
      <c r="Z13" s="11">
        <v>1</v>
      </c>
      <c r="AA13" s="11">
        <f t="shared" si="1"/>
        <v>13</v>
      </c>
      <c r="AB13" s="11">
        <f t="shared" si="4"/>
        <v>146</v>
      </c>
      <c r="AC13" s="12">
        <f t="shared" si="3"/>
        <v>4.004421973333335</v>
      </c>
    </row>
    <row r="14" spans="1:29" ht="11.25">
      <c r="A14" s="15">
        <f t="shared" si="2"/>
        <v>11</v>
      </c>
      <c r="B14" s="18" t="s">
        <v>3</v>
      </c>
      <c r="C14" s="15">
        <v>1</v>
      </c>
      <c r="D14" s="15"/>
      <c r="E14" s="15"/>
      <c r="F14" s="15">
        <v>1</v>
      </c>
      <c r="G14" s="15"/>
      <c r="H14" s="15">
        <v>1</v>
      </c>
      <c r="I14" s="15">
        <v>1</v>
      </c>
      <c r="J14" s="15">
        <v>1</v>
      </c>
      <c r="K14" s="15">
        <v>1</v>
      </c>
      <c r="L14" s="15">
        <v>1</v>
      </c>
      <c r="M14" s="15">
        <v>1</v>
      </c>
      <c r="N14" s="15">
        <v>1</v>
      </c>
      <c r="O14" s="15"/>
      <c r="P14" s="15"/>
      <c r="Q14" s="15">
        <v>1</v>
      </c>
      <c r="R14" s="15">
        <v>1</v>
      </c>
      <c r="S14" s="15">
        <v>1</v>
      </c>
      <c r="T14" s="15"/>
      <c r="U14" s="15">
        <v>1</v>
      </c>
      <c r="V14" s="15"/>
      <c r="W14" s="15"/>
      <c r="X14" s="15"/>
      <c r="Y14" s="15"/>
      <c r="Z14" s="15"/>
      <c r="AA14" s="15">
        <f t="shared" si="1"/>
        <v>13</v>
      </c>
      <c r="AB14" s="15">
        <f t="shared" si="4"/>
        <v>142</v>
      </c>
      <c r="AC14" s="16">
        <f t="shared" si="3"/>
        <v>3.685019060148149</v>
      </c>
    </row>
    <row r="15" spans="1:29" ht="11.25">
      <c r="A15" s="15">
        <f t="shared" si="2"/>
        <v>12</v>
      </c>
      <c r="B15" s="18" t="s">
        <v>19</v>
      </c>
      <c r="C15" s="15"/>
      <c r="D15" s="15"/>
      <c r="E15" s="15"/>
      <c r="F15" s="15">
        <v>1</v>
      </c>
      <c r="G15" s="15">
        <v>1</v>
      </c>
      <c r="H15" s="15"/>
      <c r="I15" s="15"/>
      <c r="J15" s="15">
        <v>1</v>
      </c>
      <c r="K15" s="15"/>
      <c r="L15" s="15">
        <v>1</v>
      </c>
      <c r="M15" s="15">
        <v>1</v>
      </c>
      <c r="N15" s="15">
        <v>1</v>
      </c>
      <c r="O15" s="15">
        <v>1</v>
      </c>
      <c r="P15" s="15"/>
      <c r="Q15" s="15">
        <v>1</v>
      </c>
      <c r="R15" s="15">
        <v>1</v>
      </c>
      <c r="S15" s="15">
        <v>1</v>
      </c>
      <c r="T15" s="15"/>
      <c r="U15" s="15">
        <v>1</v>
      </c>
      <c r="V15" s="15"/>
      <c r="W15" s="15"/>
      <c r="X15" s="15"/>
      <c r="Y15" s="15">
        <v>1</v>
      </c>
      <c r="Z15" s="15">
        <v>1</v>
      </c>
      <c r="AA15" s="15">
        <f t="shared" si="1"/>
        <v>13</v>
      </c>
      <c r="AB15" s="15">
        <f t="shared" si="4"/>
        <v>138</v>
      </c>
      <c r="AC15" s="16">
        <f t="shared" si="3"/>
        <v>3.3924596925629635</v>
      </c>
    </row>
    <row r="16" spans="1:29" ht="11.25">
      <c r="A16" s="15">
        <f t="shared" si="2"/>
        <v>13</v>
      </c>
      <c r="B16" s="18" t="s">
        <v>13</v>
      </c>
      <c r="C16" s="15"/>
      <c r="D16" s="15"/>
      <c r="E16" s="15"/>
      <c r="F16" s="15">
        <v>1</v>
      </c>
      <c r="G16" s="15"/>
      <c r="H16" s="15"/>
      <c r="I16" s="15">
        <v>1</v>
      </c>
      <c r="J16" s="15"/>
      <c r="K16" s="15"/>
      <c r="L16" s="15">
        <v>1</v>
      </c>
      <c r="M16" s="15">
        <v>1</v>
      </c>
      <c r="N16" s="15">
        <v>1</v>
      </c>
      <c r="O16" s="15"/>
      <c r="P16" s="15">
        <v>1</v>
      </c>
      <c r="Q16" s="15">
        <v>1</v>
      </c>
      <c r="R16" s="15">
        <v>1</v>
      </c>
      <c r="S16" s="15"/>
      <c r="T16" s="15">
        <v>1</v>
      </c>
      <c r="U16" s="15">
        <v>1</v>
      </c>
      <c r="V16" s="15"/>
      <c r="W16" s="15"/>
      <c r="X16" s="15">
        <v>1</v>
      </c>
      <c r="Y16" s="15">
        <v>1</v>
      </c>
      <c r="Z16" s="15"/>
      <c r="AA16" s="15">
        <f t="shared" si="1"/>
        <v>12</v>
      </c>
      <c r="AB16" s="15">
        <f t="shared" si="4"/>
        <v>150</v>
      </c>
      <c r="AC16" s="16">
        <f t="shared" si="3"/>
        <v>3.1213751614577783</v>
      </c>
    </row>
    <row r="17" spans="1:29" ht="11.25">
      <c r="A17" s="15">
        <f t="shared" si="2"/>
        <v>14</v>
      </c>
      <c r="B17" s="18" t="s">
        <v>31</v>
      </c>
      <c r="C17" s="15">
        <v>1</v>
      </c>
      <c r="D17" s="15"/>
      <c r="E17" s="15"/>
      <c r="F17" s="15">
        <v>1</v>
      </c>
      <c r="G17" s="15">
        <v>1</v>
      </c>
      <c r="H17" s="15">
        <v>1</v>
      </c>
      <c r="I17" s="15">
        <v>1</v>
      </c>
      <c r="J17" s="15">
        <v>1</v>
      </c>
      <c r="K17" s="15"/>
      <c r="L17" s="15"/>
      <c r="M17" s="15"/>
      <c r="N17" s="15"/>
      <c r="O17" s="15"/>
      <c r="P17" s="15"/>
      <c r="Q17" s="15">
        <v>1</v>
      </c>
      <c r="R17" s="15">
        <v>1</v>
      </c>
      <c r="S17" s="15">
        <v>1</v>
      </c>
      <c r="T17" s="15"/>
      <c r="U17" s="15"/>
      <c r="V17" s="15"/>
      <c r="W17" s="15"/>
      <c r="X17" s="15">
        <v>1</v>
      </c>
      <c r="Y17" s="15">
        <v>1</v>
      </c>
      <c r="Z17" s="15">
        <v>1</v>
      </c>
      <c r="AA17" s="15">
        <f t="shared" si="1"/>
        <v>12</v>
      </c>
      <c r="AB17" s="15">
        <f t="shared" si="4"/>
        <v>127</v>
      </c>
      <c r="AC17" s="16">
        <f t="shared" si="3"/>
        <v>2.867470499536593</v>
      </c>
    </row>
    <row r="18" spans="1:29" ht="11.25">
      <c r="A18" s="15">
        <f t="shared" si="2"/>
        <v>15</v>
      </c>
      <c r="B18" s="18" t="s">
        <v>34</v>
      </c>
      <c r="C18" s="15">
        <v>1</v>
      </c>
      <c r="D18" s="15"/>
      <c r="E18" s="15"/>
      <c r="F18" s="15">
        <v>1</v>
      </c>
      <c r="G18" s="15">
        <v>1</v>
      </c>
      <c r="H18" s="15"/>
      <c r="I18" s="15"/>
      <c r="J18" s="15"/>
      <c r="K18" s="15">
        <v>1</v>
      </c>
      <c r="L18" s="15"/>
      <c r="M18" s="15">
        <v>1</v>
      </c>
      <c r="N18" s="15"/>
      <c r="O18" s="15">
        <v>1</v>
      </c>
      <c r="P18" s="15"/>
      <c r="Q18" s="15">
        <v>1</v>
      </c>
      <c r="R18" s="15">
        <v>1</v>
      </c>
      <c r="S18" s="15"/>
      <c r="T18" s="15">
        <v>1</v>
      </c>
      <c r="U18" s="15">
        <v>1</v>
      </c>
      <c r="V18" s="15"/>
      <c r="W18" s="15"/>
      <c r="X18" s="15"/>
      <c r="Y18" s="15">
        <v>1</v>
      </c>
      <c r="Z18" s="15"/>
      <c r="AA18" s="15">
        <f t="shared" si="1"/>
        <v>11</v>
      </c>
      <c r="AB18" s="15">
        <f t="shared" si="4"/>
        <v>127</v>
      </c>
      <c r="AC18" s="16">
        <f t="shared" si="3"/>
        <v>2.627309732962608</v>
      </c>
    </row>
    <row r="19" spans="1:29" ht="11.25">
      <c r="A19" s="15">
        <f t="shared" si="2"/>
        <v>16</v>
      </c>
      <c r="B19" s="18" t="s">
        <v>11</v>
      </c>
      <c r="C19" s="15">
        <v>1</v>
      </c>
      <c r="D19" s="15">
        <v>1</v>
      </c>
      <c r="E19" s="15"/>
      <c r="F19" s="15">
        <v>1</v>
      </c>
      <c r="G19" s="15">
        <v>1</v>
      </c>
      <c r="H19" s="15">
        <v>1</v>
      </c>
      <c r="I19" s="15"/>
      <c r="J19" s="15">
        <v>1</v>
      </c>
      <c r="K19" s="15"/>
      <c r="L19" s="15"/>
      <c r="M19" s="15">
        <v>1</v>
      </c>
      <c r="N19" s="15"/>
      <c r="O19" s="15">
        <v>1</v>
      </c>
      <c r="P19" s="15"/>
      <c r="Q19" s="15">
        <v>1</v>
      </c>
      <c r="R19" s="15">
        <v>1</v>
      </c>
      <c r="S19" s="15">
        <v>1</v>
      </c>
      <c r="T19" s="15"/>
      <c r="U19" s="15"/>
      <c r="V19" s="15"/>
      <c r="W19" s="15"/>
      <c r="X19" s="15"/>
      <c r="Y19" s="15"/>
      <c r="Z19" s="15"/>
      <c r="AA19" s="15">
        <f t="shared" si="1"/>
        <v>11</v>
      </c>
      <c r="AB19" s="15">
        <f t="shared" si="4"/>
        <v>126</v>
      </c>
      <c r="AC19" s="16">
        <f t="shared" si="3"/>
        <v>2.3981440826663825</v>
      </c>
    </row>
    <row r="20" spans="1:29" ht="11.25">
      <c r="A20" s="15">
        <f t="shared" si="2"/>
        <v>17</v>
      </c>
      <c r="B20" s="18" t="s">
        <v>23</v>
      </c>
      <c r="C20" s="15">
        <v>1</v>
      </c>
      <c r="D20" s="15">
        <v>1</v>
      </c>
      <c r="E20" s="15"/>
      <c r="F20" s="15">
        <v>1</v>
      </c>
      <c r="G20" s="15">
        <v>1</v>
      </c>
      <c r="H20" s="15"/>
      <c r="I20" s="15"/>
      <c r="J20" s="15">
        <v>1</v>
      </c>
      <c r="K20" s="15">
        <v>1</v>
      </c>
      <c r="L20" s="15"/>
      <c r="M20" s="15">
        <v>1</v>
      </c>
      <c r="N20" s="15">
        <v>1</v>
      </c>
      <c r="O20" s="15"/>
      <c r="P20" s="15"/>
      <c r="Q20" s="15">
        <v>1</v>
      </c>
      <c r="R20" s="15">
        <v>1</v>
      </c>
      <c r="S20" s="15"/>
      <c r="T20" s="15"/>
      <c r="U20" s="15"/>
      <c r="V20" s="15"/>
      <c r="W20" s="15"/>
      <c r="X20" s="15"/>
      <c r="Y20" s="15">
        <v>1</v>
      </c>
      <c r="Z20" s="15"/>
      <c r="AA20" s="15">
        <f t="shared" si="1"/>
        <v>11</v>
      </c>
      <c r="AB20" s="15">
        <f t="shared" si="4"/>
        <v>121</v>
      </c>
      <c r="AC20" s="16">
        <f t="shared" si="3"/>
        <v>2.1777745253923655</v>
      </c>
    </row>
    <row r="21" spans="1:29" ht="11.25">
      <c r="A21" s="15">
        <f t="shared" si="2"/>
        <v>18</v>
      </c>
      <c r="B21" s="18" t="s">
        <v>33</v>
      </c>
      <c r="C21" s="15"/>
      <c r="D21" s="15">
        <v>1</v>
      </c>
      <c r="E21" s="15"/>
      <c r="F21" s="15"/>
      <c r="G21" s="15">
        <v>1</v>
      </c>
      <c r="H21" s="15">
        <v>1</v>
      </c>
      <c r="I21" s="15"/>
      <c r="J21" s="15"/>
      <c r="K21" s="15">
        <v>1</v>
      </c>
      <c r="L21" s="15"/>
      <c r="M21" s="15"/>
      <c r="N21" s="15"/>
      <c r="O21" s="15"/>
      <c r="P21" s="15"/>
      <c r="Q21" s="15">
        <v>1</v>
      </c>
      <c r="R21" s="15">
        <v>1</v>
      </c>
      <c r="S21" s="15">
        <v>1</v>
      </c>
      <c r="T21" s="15"/>
      <c r="U21" s="15">
        <v>1</v>
      </c>
      <c r="V21" s="15"/>
      <c r="W21" s="15"/>
      <c r="X21" s="15">
        <v>1</v>
      </c>
      <c r="Y21" s="15">
        <v>1</v>
      </c>
      <c r="Z21" s="15"/>
      <c r="AA21" s="15">
        <f t="shared" si="1"/>
        <v>10</v>
      </c>
      <c r="AB21" s="15">
        <f>SUMPRODUCT(C21:Z21,C50:Z50)</f>
        <v>115</v>
      </c>
      <c r="AC21" s="16">
        <f t="shared" si="3"/>
        <v>1.9644418425361145</v>
      </c>
    </row>
    <row r="22" spans="1:29" ht="11.25">
      <c r="A22" s="15">
        <f t="shared" si="2"/>
        <v>19</v>
      </c>
      <c r="B22" s="18" t="s">
        <v>52</v>
      </c>
      <c r="C22" s="15"/>
      <c r="D22" s="15"/>
      <c r="E22" s="15"/>
      <c r="F22" s="15">
        <v>1</v>
      </c>
      <c r="G22" s="15">
        <v>1</v>
      </c>
      <c r="H22" s="15">
        <v>1</v>
      </c>
      <c r="I22" s="15"/>
      <c r="J22" s="15"/>
      <c r="K22" s="15">
        <v>1</v>
      </c>
      <c r="L22" s="15">
        <v>1</v>
      </c>
      <c r="M22" s="15">
        <v>1</v>
      </c>
      <c r="N22" s="15"/>
      <c r="O22" s="15"/>
      <c r="P22" s="15"/>
      <c r="Q22" s="15">
        <v>1</v>
      </c>
      <c r="R22" s="15">
        <v>1</v>
      </c>
      <c r="S22" s="15"/>
      <c r="T22" s="15">
        <v>1</v>
      </c>
      <c r="U22" s="15"/>
      <c r="V22" s="15"/>
      <c r="W22" s="15"/>
      <c r="X22" s="15"/>
      <c r="Y22" s="15">
        <v>1</v>
      </c>
      <c r="Z22" s="15"/>
      <c r="AA22" s="15">
        <f t="shared" si="1"/>
        <v>10</v>
      </c>
      <c r="AB22" s="15">
        <f>SUMPRODUCT(C22:Z22,C51:Z51)</f>
        <v>101</v>
      </c>
      <c r="AC22" s="16">
        <f t="shared" si="3"/>
        <v>1.7567386592140768</v>
      </c>
    </row>
    <row r="23" spans="1:29" ht="11.25">
      <c r="A23" s="15">
        <f t="shared" si="2"/>
        <v>20</v>
      </c>
      <c r="B23" s="18" t="s">
        <v>10</v>
      </c>
      <c r="C23" s="15"/>
      <c r="D23" s="15"/>
      <c r="E23" s="15"/>
      <c r="F23" s="15">
        <v>1</v>
      </c>
      <c r="G23" s="15"/>
      <c r="H23" s="15"/>
      <c r="I23" s="15">
        <v>1</v>
      </c>
      <c r="J23" s="15"/>
      <c r="K23" s="15"/>
      <c r="L23" s="15">
        <v>1</v>
      </c>
      <c r="M23" s="15">
        <v>1</v>
      </c>
      <c r="N23" s="15"/>
      <c r="O23" s="15"/>
      <c r="P23" s="15"/>
      <c r="Q23" s="15">
        <v>1</v>
      </c>
      <c r="R23" s="15">
        <v>1</v>
      </c>
      <c r="S23" s="15"/>
      <c r="T23" s="15"/>
      <c r="U23" s="15">
        <v>1</v>
      </c>
      <c r="V23" s="15"/>
      <c r="W23" s="15"/>
      <c r="X23" s="15"/>
      <c r="Y23" s="15">
        <v>1</v>
      </c>
      <c r="Z23" s="15">
        <v>1</v>
      </c>
      <c r="AA23" s="15">
        <f t="shared" si="1"/>
        <v>9</v>
      </c>
      <c r="AB23" s="15">
        <f>SUMPRODUCT(C23:Z23,C50:Z50)</f>
        <v>80</v>
      </c>
      <c r="AC23" s="16">
        <f t="shared" si="3"/>
        <v>1.5535390755194094</v>
      </c>
    </row>
    <row r="24" spans="1:29" ht="11.25">
      <c r="A24" s="15">
        <f t="shared" si="2"/>
        <v>21</v>
      </c>
      <c r="B24" s="18" t="s">
        <v>50</v>
      </c>
      <c r="C24" s="15"/>
      <c r="D24" s="15"/>
      <c r="E24" s="15"/>
      <c r="F24" s="15"/>
      <c r="G24" s="15"/>
      <c r="H24" s="15"/>
      <c r="I24" s="15">
        <v>1</v>
      </c>
      <c r="J24" s="15">
        <v>1</v>
      </c>
      <c r="K24" s="15"/>
      <c r="L24" s="15">
        <v>1</v>
      </c>
      <c r="M24" s="15">
        <v>1</v>
      </c>
      <c r="N24" s="15"/>
      <c r="O24" s="15"/>
      <c r="P24" s="15"/>
      <c r="Q24" s="15">
        <v>1</v>
      </c>
      <c r="R24" s="15">
        <v>1</v>
      </c>
      <c r="S24" s="15"/>
      <c r="T24" s="15"/>
      <c r="U24" s="15">
        <v>1</v>
      </c>
      <c r="V24" s="15"/>
      <c r="W24" s="15"/>
      <c r="X24" s="15">
        <v>1</v>
      </c>
      <c r="Y24" s="15"/>
      <c r="Z24" s="15"/>
      <c r="AA24" s="15">
        <f t="shared" si="1"/>
        <v>8</v>
      </c>
      <c r="AB24" s="15">
        <f>SUMPRODUCT(C24:Z24,C51:Z51)</f>
        <v>83</v>
      </c>
      <c r="AC24" s="16">
        <f t="shared" si="3"/>
        <v>1.3539423715266388</v>
      </c>
    </row>
    <row r="25" spans="1:29" ht="11.25">
      <c r="A25" s="15">
        <f t="shared" si="2"/>
        <v>22</v>
      </c>
      <c r="B25" s="18" t="s">
        <v>49</v>
      </c>
      <c r="C25" s="15"/>
      <c r="D25" s="15"/>
      <c r="E25" s="15"/>
      <c r="F25" s="15">
        <v>1</v>
      </c>
      <c r="G25" s="15"/>
      <c r="H25" s="15"/>
      <c r="I25" s="15"/>
      <c r="J25" s="15">
        <v>1</v>
      </c>
      <c r="K25" s="15"/>
      <c r="L25" s="15">
        <v>1</v>
      </c>
      <c r="M25" s="15"/>
      <c r="N25" s="15"/>
      <c r="O25" s="15"/>
      <c r="P25" s="15"/>
      <c r="Q25" s="15">
        <v>1</v>
      </c>
      <c r="R25" s="15">
        <v>1</v>
      </c>
      <c r="S25" s="15"/>
      <c r="T25" s="15"/>
      <c r="U25" s="15"/>
      <c r="V25" s="15"/>
      <c r="W25" s="15"/>
      <c r="X25" s="15">
        <v>1</v>
      </c>
      <c r="Y25" s="15">
        <v>1</v>
      </c>
      <c r="Z25" s="15">
        <v>1</v>
      </c>
      <c r="AA25" s="15">
        <f t="shared" si="1"/>
        <v>8</v>
      </c>
      <c r="AB25" s="15">
        <f>SUMPRODUCT(C25:Z25,C52:Z52)</f>
        <v>68</v>
      </c>
      <c r="AC25" s="16">
        <f t="shared" si="3"/>
        <v>1.1572279712953852</v>
      </c>
    </row>
    <row r="26" spans="1:29" ht="11.25">
      <c r="A26" s="15">
        <f t="shared" si="2"/>
        <v>23</v>
      </c>
      <c r="B26" s="18" t="s">
        <v>41</v>
      </c>
      <c r="C26" s="15"/>
      <c r="D26" s="15"/>
      <c r="E26" s="15"/>
      <c r="F26" s="15">
        <v>1</v>
      </c>
      <c r="G26" s="15"/>
      <c r="H26" s="15"/>
      <c r="I26" s="15">
        <v>1</v>
      </c>
      <c r="J26" s="15">
        <v>1</v>
      </c>
      <c r="K26" s="15"/>
      <c r="L26" s="15"/>
      <c r="M26" s="15"/>
      <c r="N26" s="15">
        <v>1</v>
      </c>
      <c r="O26" s="15"/>
      <c r="P26" s="15"/>
      <c r="Q26" s="15"/>
      <c r="R26" s="15"/>
      <c r="S26" s="15">
        <v>1</v>
      </c>
      <c r="T26" s="15"/>
      <c r="U26" s="15"/>
      <c r="V26" s="15"/>
      <c r="W26" s="15"/>
      <c r="X26" s="15">
        <v>1</v>
      </c>
      <c r="Y26" s="15">
        <v>1</v>
      </c>
      <c r="Z26" s="15"/>
      <c r="AA26" s="15">
        <f t="shared" si="1"/>
        <v>7</v>
      </c>
      <c r="AB26" s="15">
        <f>SUMPRODUCT(C26:Z26,C53:Z53)</f>
        <v>83</v>
      </c>
      <c r="AC26" s="16">
        <f t="shared" si="3"/>
        <v>0.9628194140733451</v>
      </c>
    </row>
    <row r="27" spans="1:29" ht="11.25">
      <c r="A27" s="15">
        <f t="shared" si="2"/>
        <v>24</v>
      </c>
      <c r="B27" s="18" t="s">
        <v>15</v>
      </c>
      <c r="C27" s="15"/>
      <c r="D27" s="15"/>
      <c r="E27" s="15"/>
      <c r="F27" s="15">
        <v>1</v>
      </c>
      <c r="G27" s="15"/>
      <c r="H27" s="15">
        <v>1</v>
      </c>
      <c r="I27" s="15"/>
      <c r="J27" s="15"/>
      <c r="K27" s="15"/>
      <c r="L27" s="15"/>
      <c r="M27" s="15"/>
      <c r="N27" s="15"/>
      <c r="O27" s="15"/>
      <c r="P27" s="15">
        <v>1</v>
      </c>
      <c r="Q27" s="15">
        <v>1</v>
      </c>
      <c r="R27" s="15">
        <v>1</v>
      </c>
      <c r="S27" s="15"/>
      <c r="T27" s="15"/>
      <c r="U27" s="15"/>
      <c r="V27" s="15"/>
      <c r="W27" s="15"/>
      <c r="X27" s="15"/>
      <c r="Y27" s="15">
        <v>1</v>
      </c>
      <c r="Z27" s="15">
        <v>1</v>
      </c>
      <c r="AA27" s="15">
        <f t="shared" si="1"/>
        <v>7</v>
      </c>
      <c r="AB27" s="15">
        <f>SUMPRODUCT(C27:Z27,C55:Z55)</f>
        <v>67</v>
      </c>
      <c r="AC27" s="16">
        <f t="shared" si="3"/>
        <v>0.7702555312586761</v>
      </c>
    </row>
    <row r="28" spans="1:29" ht="11.25">
      <c r="A28" s="15">
        <f t="shared" si="2"/>
        <v>25</v>
      </c>
      <c r="B28" s="18" t="s">
        <v>25</v>
      </c>
      <c r="C28" s="15"/>
      <c r="D28" s="15"/>
      <c r="E28" s="15">
        <v>1</v>
      </c>
      <c r="F28" s="15">
        <v>1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>
        <v>1</v>
      </c>
      <c r="R28" s="15">
        <v>1</v>
      </c>
      <c r="S28" s="15">
        <v>1</v>
      </c>
      <c r="T28" s="15"/>
      <c r="U28" s="15"/>
      <c r="V28" s="15"/>
      <c r="W28" s="15"/>
      <c r="X28" s="15"/>
      <c r="Y28" s="15">
        <v>1</v>
      </c>
      <c r="Z28" s="15">
        <v>1</v>
      </c>
      <c r="AA28" s="15">
        <f t="shared" si="1"/>
        <v>7</v>
      </c>
      <c r="AB28" s="15">
        <f>SUMPRODUCT(C28:Z28,C55:Z55)</f>
        <v>61</v>
      </c>
      <c r="AC28" s="16">
        <f t="shared" si="3"/>
        <v>0.5791673879699039</v>
      </c>
    </row>
    <row r="29" spans="1:29" ht="11.25">
      <c r="A29" s="15">
        <f t="shared" si="2"/>
        <v>26</v>
      </c>
      <c r="B29" s="18" t="s">
        <v>51</v>
      </c>
      <c r="C29" s="15"/>
      <c r="D29" s="15"/>
      <c r="E29" s="15"/>
      <c r="F29" s="15">
        <v>1</v>
      </c>
      <c r="G29" s="15"/>
      <c r="H29" s="15">
        <v>1</v>
      </c>
      <c r="I29" s="15"/>
      <c r="J29" s="15">
        <v>1</v>
      </c>
      <c r="K29" s="15"/>
      <c r="L29" s="15">
        <v>1</v>
      </c>
      <c r="M29" s="15"/>
      <c r="N29" s="15"/>
      <c r="O29" s="15"/>
      <c r="P29" s="15"/>
      <c r="Q29" s="15">
        <v>1</v>
      </c>
      <c r="R29" s="15">
        <v>1</v>
      </c>
      <c r="S29" s="15">
        <v>1</v>
      </c>
      <c r="T29" s="15"/>
      <c r="U29" s="15"/>
      <c r="V29" s="15"/>
      <c r="W29" s="15"/>
      <c r="X29" s="15"/>
      <c r="Y29" s="15"/>
      <c r="Z29" s="15"/>
      <c r="AA29" s="15">
        <f t="shared" si="1"/>
        <v>7</v>
      </c>
      <c r="AB29" s="15">
        <f>SUMPRODUCT(C29:Z29,C56:Z56)</f>
        <v>54</v>
      </c>
      <c r="AC29" s="16">
        <f t="shared" si="3"/>
        <v>0.38925983630184896</v>
      </c>
    </row>
    <row r="30" spans="1:29" ht="11.25">
      <c r="A30" s="15">
        <f t="shared" si="2"/>
        <v>27</v>
      </c>
      <c r="B30" s="18" t="s">
        <v>1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>
        <v>1</v>
      </c>
      <c r="P30" s="15"/>
      <c r="Q30" s="15">
        <v>1</v>
      </c>
      <c r="R30" s="15">
        <v>1</v>
      </c>
      <c r="S30" s="15">
        <v>1</v>
      </c>
      <c r="T30" s="15"/>
      <c r="U30" s="15"/>
      <c r="V30" s="15"/>
      <c r="W30" s="15"/>
      <c r="X30" s="15"/>
      <c r="Y30" s="15"/>
      <c r="Z30" s="15"/>
      <c r="AA30" s="15">
        <f t="shared" si="1"/>
        <v>4</v>
      </c>
      <c r="AB30" s="15">
        <f>SUMPRODUCT(C30:Z30,C57:Z57)</f>
        <v>34</v>
      </c>
      <c r="AC30" s="16">
        <f t="shared" si="3"/>
        <v>0.20029675793036808</v>
      </c>
    </row>
    <row r="31" spans="1:29" ht="11.25">
      <c r="A31" s="15"/>
      <c r="B31" s="18" t="s">
        <v>0</v>
      </c>
      <c r="C31" s="15">
        <f>28-SUM(C4:C30)</f>
        <v>17</v>
      </c>
      <c r="D31" s="15">
        <f aca="true" t="shared" si="5" ref="D31:Z31">28-SUM(D4:D30)</f>
        <v>22</v>
      </c>
      <c r="E31" s="15">
        <f t="shared" si="5"/>
        <v>21</v>
      </c>
      <c r="F31" s="15">
        <f t="shared" si="5"/>
        <v>4</v>
      </c>
      <c r="G31" s="15">
        <f t="shared" si="5"/>
        <v>14</v>
      </c>
      <c r="H31" s="15">
        <f t="shared" si="5"/>
        <v>13</v>
      </c>
      <c r="I31" s="15">
        <f t="shared" si="5"/>
        <v>15</v>
      </c>
      <c r="J31" s="15">
        <f t="shared" si="5"/>
        <v>11</v>
      </c>
      <c r="K31" s="15">
        <f t="shared" si="5"/>
        <v>13</v>
      </c>
      <c r="L31" s="15">
        <f t="shared" si="5"/>
        <v>11</v>
      </c>
      <c r="M31" s="15">
        <f t="shared" si="5"/>
        <v>11</v>
      </c>
      <c r="N31" s="15">
        <f t="shared" si="5"/>
        <v>18</v>
      </c>
      <c r="O31" s="15">
        <f t="shared" si="5"/>
        <v>19</v>
      </c>
      <c r="P31" s="15">
        <f t="shared" si="5"/>
        <v>25</v>
      </c>
      <c r="Q31" s="15">
        <f t="shared" si="5"/>
        <v>2</v>
      </c>
      <c r="R31" s="15">
        <f t="shared" si="5"/>
        <v>2</v>
      </c>
      <c r="S31" s="15">
        <f t="shared" si="5"/>
        <v>11</v>
      </c>
      <c r="T31" s="15">
        <f t="shared" si="5"/>
        <v>24</v>
      </c>
      <c r="U31" s="15">
        <f t="shared" si="5"/>
        <v>14</v>
      </c>
      <c r="V31" s="15">
        <f t="shared" si="5"/>
        <v>27</v>
      </c>
      <c r="W31" s="15">
        <f t="shared" si="5"/>
        <v>28</v>
      </c>
      <c r="X31" s="15">
        <f t="shared" si="5"/>
        <v>17</v>
      </c>
      <c r="Y31" s="15">
        <f t="shared" si="5"/>
        <v>7</v>
      </c>
      <c r="Z31" s="15">
        <f t="shared" si="5"/>
        <v>14</v>
      </c>
      <c r="AA31" s="15"/>
      <c r="AB31" s="15"/>
      <c r="AC31" s="16"/>
    </row>
    <row r="32" spans="3:26" ht="11.25" hidden="1">
      <c r="C32" s="24">
        <f aca="true" t="shared" si="6" ref="C32:C74">C31</f>
        <v>17</v>
      </c>
      <c r="D32" s="24">
        <f aca="true" t="shared" si="7" ref="D32:D74">D31</f>
        <v>22</v>
      </c>
      <c r="E32" s="24">
        <f aca="true" t="shared" si="8" ref="E32:E74">E31</f>
        <v>21</v>
      </c>
      <c r="F32" s="24">
        <f aca="true" t="shared" si="9" ref="F32:F74">F31</f>
        <v>4</v>
      </c>
      <c r="G32" s="24">
        <f aca="true" t="shared" si="10" ref="G32:G74">G31</f>
        <v>14</v>
      </c>
      <c r="H32" s="24">
        <f aca="true" t="shared" si="11" ref="H32:H74">H31</f>
        <v>13</v>
      </c>
      <c r="I32" s="24">
        <f aca="true" t="shared" si="12" ref="I32:I74">I31</f>
        <v>15</v>
      </c>
      <c r="J32" s="24">
        <f aca="true" t="shared" si="13" ref="J32:J74">J31</f>
        <v>11</v>
      </c>
      <c r="K32" s="24">
        <f aca="true" t="shared" si="14" ref="K32:K74">K31</f>
        <v>13</v>
      </c>
      <c r="L32" s="24">
        <f aca="true" t="shared" si="15" ref="L32:L74">L31</f>
        <v>11</v>
      </c>
      <c r="M32" s="24">
        <f aca="true" t="shared" si="16" ref="M32:M74">M31</f>
        <v>11</v>
      </c>
      <c r="N32" s="24">
        <f aca="true" t="shared" si="17" ref="N32:N74">N31</f>
        <v>18</v>
      </c>
      <c r="O32" s="24">
        <f aca="true" t="shared" si="18" ref="O32:O74">O31</f>
        <v>19</v>
      </c>
      <c r="P32" s="24">
        <f aca="true" t="shared" si="19" ref="P32:P74">P31</f>
        <v>25</v>
      </c>
      <c r="Q32" s="24">
        <f aca="true" t="shared" si="20" ref="Q32:Q74">Q31</f>
        <v>2</v>
      </c>
      <c r="R32" s="24">
        <f aca="true" t="shared" si="21" ref="R32:R74">R31</f>
        <v>2</v>
      </c>
      <c r="S32" s="24">
        <f aca="true" t="shared" si="22" ref="S32:S74">S31</f>
        <v>11</v>
      </c>
      <c r="T32" s="24">
        <f aca="true" t="shared" si="23" ref="T32:T74">T31</f>
        <v>24</v>
      </c>
      <c r="U32" s="24">
        <f aca="true" t="shared" si="24" ref="U32:U74">U31</f>
        <v>14</v>
      </c>
      <c r="V32" s="24">
        <f aca="true" t="shared" si="25" ref="V32:V74">V31</f>
        <v>27</v>
      </c>
      <c r="W32" s="24">
        <f aca="true" t="shared" si="26" ref="W32:W74">W31</f>
        <v>28</v>
      </c>
      <c r="X32" s="24">
        <f aca="true" t="shared" si="27" ref="X32:X74">X31</f>
        <v>17</v>
      </c>
      <c r="Y32" s="24">
        <f aca="true" t="shared" si="28" ref="Y32:Y74">Y31</f>
        <v>7</v>
      </c>
      <c r="Z32" s="24">
        <f aca="true" t="shared" si="29" ref="Z32:Z74">Z31</f>
        <v>14</v>
      </c>
    </row>
    <row r="33" spans="3:26" ht="11.25" hidden="1">
      <c r="C33" s="24">
        <f t="shared" si="6"/>
        <v>17</v>
      </c>
      <c r="D33" s="24">
        <f t="shared" si="7"/>
        <v>22</v>
      </c>
      <c r="E33" s="24">
        <f t="shared" si="8"/>
        <v>21</v>
      </c>
      <c r="F33" s="24">
        <f t="shared" si="9"/>
        <v>4</v>
      </c>
      <c r="G33" s="24">
        <f t="shared" si="10"/>
        <v>14</v>
      </c>
      <c r="H33" s="24">
        <f t="shared" si="11"/>
        <v>13</v>
      </c>
      <c r="I33" s="24">
        <f t="shared" si="12"/>
        <v>15</v>
      </c>
      <c r="J33" s="24">
        <f t="shared" si="13"/>
        <v>11</v>
      </c>
      <c r="K33" s="24">
        <f t="shared" si="14"/>
        <v>13</v>
      </c>
      <c r="L33" s="24">
        <f t="shared" si="15"/>
        <v>11</v>
      </c>
      <c r="M33" s="24">
        <f t="shared" si="16"/>
        <v>11</v>
      </c>
      <c r="N33" s="24">
        <f t="shared" si="17"/>
        <v>18</v>
      </c>
      <c r="O33" s="24">
        <f t="shared" si="18"/>
        <v>19</v>
      </c>
      <c r="P33" s="24">
        <f t="shared" si="19"/>
        <v>25</v>
      </c>
      <c r="Q33" s="24">
        <f t="shared" si="20"/>
        <v>2</v>
      </c>
      <c r="R33" s="24">
        <f t="shared" si="21"/>
        <v>2</v>
      </c>
      <c r="S33" s="24">
        <f t="shared" si="22"/>
        <v>11</v>
      </c>
      <c r="T33" s="24">
        <f t="shared" si="23"/>
        <v>24</v>
      </c>
      <c r="U33" s="24">
        <f t="shared" si="24"/>
        <v>14</v>
      </c>
      <c r="V33" s="24">
        <f t="shared" si="25"/>
        <v>27</v>
      </c>
      <c r="W33" s="24">
        <f t="shared" si="26"/>
        <v>28</v>
      </c>
      <c r="X33" s="24">
        <f t="shared" si="27"/>
        <v>17</v>
      </c>
      <c r="Y33" s="24">
        <f t="shared" si="28"/>
        <v>7</v>
      </c>
      <c r="Z33" s="24">
        <f t="shared" si="29"/>
        <v>14</v>
      </c>
    </row>
    <row r="34" spans="3:26" ht="11.25" hidden="1">
      <c r="C34" s="24">
        <f t="shared" si="6"/>
        <v>17</v>
      </c>
      <c r="D34" s="24">
        <f t="shared" si="7"/>
        <v>22</v>
      </c>
      <c r="E34" s="24">
        <f t="shared" si="8"/>
        <v>21</v>
      </c>
      <c r="F34" s="24">
        <f t="shared" si="9"/>
        <v>4</v>
      </c>
      <c r="G34" s="24">
        <f t="shared" si="10"/>
        <v>14</v>
      </c>
      <c r="H34" s="24">
        <f t="shared" si="11"/>
        <v>13</v>
      </c>
      <c r="I34" s="24">
        <f t="shared" si="12"/>
        <v>15</v>
      </c>
      <c r="J34" s="24">
        <f t="shared" si="13"/>
        <v>11</v>
      </c>
      <c r="K34" s="24">
        <f t="shared" si="14"/>
        <v>13</v>
      </c>
      <c r="L34" s="24">
        <f t="shared" si="15"/>
        <v>11</v>
      </c>
      <c r="M34" s="24">
        <f t="shared" si="16"/>
        <v>11</v>
      </c>
      <c r="N34" s="24">
        <f t="shared" si="17"/>
        <v>18</v>
      </c>
      <c r="O34" s="24">
        <f t="shared" si="18"/>
        <v>19</v>
      </c>
      <c r="P34" s="24">
        <f t="shared" si="19"/>
        <v>25</v>
      </c>
      <c r="Q34" s="24">
        <f t="shared" si="20"/>
        <v>2</v>
      </c>
      <c r="R34" s="24">
        <f t="shared" si="21"/>
        <v>2</v>
      </c>
      <c r="S34" s="24">
        <f t="shared" si="22"/>
        <v>11</v>
      </c>
      <c r="T34" s="24">
        <f t="shared" si="23"/>
        <v>24</v>
      </c>
      <c r="U34" s="24">
        <f t="shared" si="24"/>
        <v>14</v>
      </c>
      <c r="V34" s="24">
        <f t="shared" si="25"/>
        <v>27</v>
      </c>
      <c r="W34" s="24">
        <f t="shared" si="26"/>
        <v>28</v>
      </c>
      <c r="X34" s="24">
        <f t="shared" si="27"/>
        <v>17</v>
      </c>
      <c r="Y34" s="24">
        <f t="shared" si="28"/>
        <v>7</v>
      </c>
      <c r="Z34" s="24">
        <f t="shared" si="29"/>
        <v>14</v>
      </c>
    </row>
    <row r="35" spans="3:26" ht="11.25" hidden="1">
      <c r="C35" s="24">
        <f t="shared" si="6"/>
        <v>17</v>
      </c>
      <c r="D35" s="24">
        <f t="shared" si="7"/>
        <v>22</v>
      </c>
      <c r="E35" s="24">
        <f t="shared" si="8"/>
        <v>21</v>
      </c>
      <c r="F35" s="24">
        <f t="shared" si="9"/>
        <v>4</v>
      </c>
      <c r="G35" s="24">
        <f t="shared" si="10"/>
        <v>14</v>
      </c>
      <c r="H35" s="24">
        <f t="shared" si="11"/>
        <v>13</v>
      </c>
      <c r="I35" s="24">
        <f t="shared" si="12"/>
        <v>15</v>
      </c>
      <c r="J35" s="24">
        <f t="shared" si="13"/>
        <v>11</v>
      </c>
      <c r="K35" s="24">
        <f t="shared" si="14"/>
        <v>13</v>
      </c>
      <c r="L35" s="24">
        <f t="shared" si="15"/>
        <v>11</v>
      </c>
      <c r="M35" s="24">
        <f t="shared" si="16"/>
        <v>11</v>
      </c>
      <c r="N35" s="24">
        <f t="shared" si="17"/>
        <v>18</v>
      </c>
      <c r="O35" s="24">
        <f t="shared" si="18"/>
        <v>19</v>
      </c>
      <c r="P35" s="24">
        <f t="shared" si="19"/>
        <v>25</v>
      </c>
      <c r="Q35" s="24">
        <f t="shared" si="20"/>
        <v>2</v>
      </c>
      <c r="R35" s="24">
        <f t="shared" si="21"/>
        <v>2</v>
      </c>
      <c r="S35" s="24">
        <f t="shared" si="22"/>
        <v>11</v>
      </c>
      <c r="T35" s="24">
        <f t="shared" si="23"/>
        <v>24</v>
      </c>
      <c r="U35" s="24">
        <f t="shared" si="24"/>
        <v>14</v>
      </c>
      <c r="V35" s="24">
        <f t="shared" si="25"/>
        <v>27</v>
      </c>
      <c r="W35" s="24">
        <f t="shared" si="26"/>
        <v>28</v>
      </c>
      <c r="X35" s="24">
        <f t="shared" si="27"/>
        <v>17</v>
      </c>
      <c r="Y35" s="24">
        <f t="shared" si="28"/>
        <v>7</v>
      </c>
      <c r="Z35" s="24">
        <f t="shared" si="29"/>
        <v>14</v>
      </c>
    </row>
    <row r="36" spans="3:26" ht="11.25" hidden="1">
      <c r="C36" s="24">
        <f t="shared" si="6"/>
        <v>17</v>
      </c>
      <c r="D36" s="24">
        <f t="shared" si="7"/>
        <v>22</v>
      </c>
      <c r="E36" s="24">
        <f t="shared" si="8"/>
        <v>21</v>
      </c>
      <c r="F36" s="24">
        <f t="shared" si="9"/>
        <v>4</v>
      </c>
      <c r="G36" s="24">
        <f t="shared" si="10"/>
        <v>14</v>
      </c>
      <c r="H36" s="24">
        <f t="shared" si="11"/>
        <v>13</v>
      </c>
      <c r="I36" s="24">
        <f t="shared" si="12"/>
        <v>15</v>
      </c>
      <c r="J36" s="24">
        <f t="shared" si="13"/>
        <v>11</v>
      </c>
      <c r="K36" s="24">
        <f t="shared" si="14"/>
        <v>13</v>
      </c>
      <c r="L36" s="24">
        <f t="shared" si="15"/>
        <v>11</v>
      </c>
      <c r="M36" s="24">
        <f t="shared" si="16"/>
        <v>11</v>
      </c>
      <c r="N36" s="24">
        <f t="shared" si="17"/>
        <v>18</v>
      </c>
      <c r="O36" s="24">
        <f t="shared" si="18"/>
        <v>19</v>
      </c>
      <c r="P36" s="24">
        <f t="shared" si="19"/>
        <v>25</v>
      </c>
      <c r="Q36" s="24">
        <f t="shared" si="20"/>
        <v>2</v>
      </c>
      <c r="R36" s="24">
        <f t="shared" si="21"/>
        <v>2</v>
      </c>
      <c r="S36" s="24">
        <f t="shared" si="22"/>
        <v>11</v>
      </c>
      <c r="T36" s="24">
        <f t="shared" si="23"/>
        <v>24</v>
      </c>
      <c r="U36" s="24">
        <f t="shared" si="24"/>
        <v>14</v>
      </c>
      <c r="V36" s="24">
        <f t="shared" si="25"/>
        <v>27</v>
      </c>
      <c r="W36" s="24">
        <f t="shared" si="26"/>
        <v>28</v>
      </c>
      <c r="X36" s="24">
        <f t="shared" si="27"/>
        <v>17</v>
      </c>
      <c r="Y36" s="24">
        <f t="shared" si="28"/>
        <v>7</v>
      </c>
      <c r="Z36" s="24">
        <f t="shared" si="29"/>
        <v>14</v>
      </c>
    </row>
    <row r="37" spans="3:26" ht="11.25" hidden="1">
      <c r="C37" s="24">
        <f t="shared" si="6"/>
        <v>17</v>
      </c>
      <c r="D37" s="24">
        <f t="shared" si="7"/>
        <v>22</v>
      </c>
      <c r="E37" s="24">
        <f t="shared" si="8"/>
        <v>21</v>
      </c>
      <c r="F37" s="24">
        <f t="shared" si="9"/>
        <v>4</v>
      </c>
      <c r="G37" s="24">
        <f t="shared" si="10"/>
        <v>14</v>
      </c>
      <c r="H37" s="24">
        <f t="shared" si="11"/>
        <v>13</v>
      </c>
      <c r="I37" s="24">
        <f t="shared" si="12"/>
        <v>15</v>
      </c>
      <c r="J37" s="24">
        <f t="shared" si="13"/>
        <v>11</v>
      </c>
      <c r="K37" s="24">
        <f t="shared" si="14"/>
        <v>13</v>
      </c>
      <c r="L37" s="24">
        <f t="shared" si="15"/>
        <v>11</v>
      </c>
      <c r="M37" s="24">
        <f t="shared" si="16"/>
        <v>11</v>
      </c>
      <c r="N37" s="24">
        <f t="shared" si="17"/>
        <v>18</v>
      </c>
      <c r="O37" s="24">
        <f t="shared" si="18"/>
        <v>19</v>
      </c>
      <c r="P37" s="24">
        <f t="shared" si="19"/>
        <v>25</v>
      </c>
      <c r="Q37" s="24">
        <f t="shared" si="20"/>
        <v>2</v>
      </c>
      <c r="R37" s="24">
        <f t="shared" si="21"/>
        <v>2</v>
      </c>
      <c r="S37" s="24">
        <f t="shared" si="22"/>
        <v>11</v>
      </c>
      <c r="T37" s="24">
        <f t="shared" si="23"/>
        <v>24</v>
      </c>
      <c r="U37" s="24">
        <f t="shared" si="24"/>
        <v>14</v>
      </c>
      <c r="V37" s="24">
        <f t="shared" si="25"/>
        <v>27</v>
      </c>
      <c r="W37" s="24">
        <f t="shared" si="26"/>
        <v>28</v>
      </c>
      <c r="X37" s="24">
        <f t="shared" si="27"/>
        <v>17</v>
      </c>
      <c r="Y37" s="24">
        <f t="shared" si="28"/>
        <v>7</v>
      </c>
      <c r="Z37" s="24">
        <f t="shared" si="29"/>
        <v>14</v>
      </c>
    </row>
    <row r="38" spans="3:26" ht="11.25" hidden="1">
      <c r="C38" s="24">
        <f t="shared" si="6"/>
        <v>17</v>
      </c>
      <c r="D38" s="24">
        <f t="shared" si="7"/>
        <v>22</v>
      </c>
      <c r="E38" s="24">
        <f t="shared" si="8"/>
        <v>21</v>
      </c>
      <c r="F38" s="24">
        <f t="shared" si="9"/>
        <v>4</v>
      </c>
      <c r="G38" s="24">
        <f t="shared" si="10"/>
        <v>14</v>
      </c>
      <c r="H38" s="24">
        <f t="shared" si="11"/>
        <v>13</v>
      </c>
      <c r="I38" s="24">
        <f t="shared" si="12"/>
        <v>15</v>
      </c>
      <c r="J38" s="24">
        <f t="shared" si="13"/>
        <v>11</v>
      </c>
      <c r="K38" s="24">
        <f t="shared" si="14"/>
        <v>13</v>
      </c>
      <c r="L38" s="24">
        <f t="shared" si="15"/>
        <v>11</v>
      </c>
      <c r="M38" s="24">
        <f t="shared" si="16"/>
        <v>11</v>
      </c>
      <c r="N38" s="24">
        <f t="shared" si="17"/>
        <v>18</v>
      </c>
      <c r="O38" s="24">
        <f t="shared" si="18"/>
        <v>19</v>
      </c>
      <c r="P38" s="24">
        <f t="shared" si="19"/>
        <v>25</v>
      </c>
      <c r="Q38" s="24">
        <f t="shared" si="20"/>
        <v>2</v>
      </c>
      <c r="R38" s="24">
        <f t="shared" si="21"/>
        <v>2</v>
      </c>
      <c r="S38" s="24">
        <f t="shared" si="22"/>
        <v>11</v>
      </c>
      <c r="T38" s="24">
        <f t="shared" si="23"/>
        <v>24</v>
      </c>
      <c r="U38" s="24">
        <f t="shared" si="24"/>
        <v>14</v>
      </c>
      <c r="V38" s="24">
        <f t="shared" si="25"/>
        <v>27</v>
      </c>
      <c r="W38" s="24">
        <f t="shared" si="26"/>
        <v>28</v>
      </c>
      <c r="X38" s="24">
        <f t="shared" si="27"/>
        <v>17</v>
      </c>
      <c r="Y38" s="24">
        <f t="shared" si="28"/>
        <v>7</v>
      </c>
      <c r="Z38" s="24">
        <f t="shared" si="29"/>
        <v>14</v>
      </c>
    </row>
    <row r="39" spans="3:26" ht="11.25" hidden="1">
      <c r="C39" s="24">
        <f t="shared" si="6"/>
        <v>17</v>
      </c>
      <c r="D39" s="24">
        <f t="shared" si="7"/>
        <v>22</v>
      </c>
      <c r="E39" s="24">
        <f t="shared" si="8"/>
        <v>21</v>
      </c>
      <c r="F39" s="24">
        <f t="shared" si="9"/>
        <v>4</v>
      </c>
      <c r="G39" s="24">
        <f t="shared" si="10"/>
        <v>14</v>
      </c>
      <c r="H39" s="24">
        <f t="shared" si="11"/>
        <v>13</v>
      </c>
      <c r="I39" s="24">
        <f t="shared" si="12"/>
        <v>15</v>
      </c>
      <c r="J39" s="24">
        <f t="shared" si="13"/>
        <v>11</v>
      </c>
      <c r="K39" s="24">
        <f t="shared" si="14"/>
        <v>13</v>
      </c>
      <c r="L39" s="24">
        <f t="shared" si="15"/>
        <v>11</v>
      </c>
      <c r="M39" s="24">
        <f t="shared" si="16"/>
        <v>11</v>
      </c>
      <c r="N39" s="24">
        <f t="shared" si="17"/>
        <v>18</v>
      </c>
      <c r="O39" s="24">
        <f t="shared" si="18"/>
        <v>19</v>
      </c>
      <c r="P39" s="24">
        <f t="shared" si="19"/>
        <v>25</v>
      </c>
      <c r="Q39" s="24">
        <f t="shared" si="20"/>
        <v>2</v>
      </c>
      <c r="R39" s="24">
        <f t="shared" si="21"/>
        <v>2</v>
      </c>
      <c r="S39" s="24">
        <f t="shared" si="22"/>
        <v>11</v>
      </c>
      <c r="T39" s="24">
        <f t="shared" si="23"/>
        <v>24</v>
      </c>
      <c r="U39" s="24">
        <f t="shared" si="24"/>
        <v>14</v>
      </c>
      <c r="V39" s="24">
        <f t="shared" si="25"/>
        <v>27</v>
      </c>
      <c r="W39" s="24">
        <f t="shared" si="26"/>
        <v>28</v>
      </c>
      <c r="X39" s="24">
        <f t="shared" si="27"/>
        <v>17</v>
      </c>
      <c r="Y39" s="24">
        <f t="shared" si="28"/>
        <v>7</v>
      </c>
      <c r="Z39" s="24">
        <f t="shared" si="29"/>
        <v>14</v>
      </c>
    </row>
    <row r="40" spans="3:26" ht="11.25" hidden="1">
      <c r="C40" s="24">
        <f t="shared" si="6"/>
        <v>17</v>
      </c>
      <c r="D40" s="24">
        <f t="shared" si="7"/>
        <v>22</v>
      </c>
      <c r="E40" s="24">
        <f t="shared" si="8"/>
        <v>21</v>
      </c>
      <c r="F40" s="24">
        <f t="shared" si="9"/>
        <v>4</v>
      </c>
      <c r="G40" s="24">
        <f t="shared" si="10"/>
        <v>14</v>
      </c>
      <c r="H40" s="24">
        <f t="shared" si="11"/>
        <v>13</v>
      </c>
      <c r="I40" s="24">
        <f t="shared" si="12"/>
        <v>15</v>
      </c>
      <c r="J40" s="24">
        <f t="shared" si="13"/>
        <v>11</v>
      </c>
      <c r="K40" s="24">
        <f t="shared" si="14"/>
        <v>13</v>
      </c>
      <c r="L40" s="24">
        <f t="shared" si="15"/>
        <v>11</v>
      </c>
      <c r="M40" s="24">
        <f t="shared" si="16"/>
        <v>11</v>
      </c>
      <c r="N40" s="24">
        <f t="shared" si="17"/>
        <v>18</v>
      </c>
      <c r="O40" s="24">
        <f t="shared" si="18"/>
        <v>19</v>
      </c>
      <c r="P40" s="24">
        <f t="shared" si="19"/>
        <v>25</v>
      </c>
      <c r="Q40" s="24">
        <f t="shared" si="20"/>
        <v>2</v>
      </c>
      <c r="R40" s="24">
        <f t="shared" si="21"/>
        <v>2</v>
      </c>
      <c r="S40" s="24">
        <f t="shared" si="22"/>
        <v>11</v>
      </c>
      <c r="T40" s="24">
        <f t="shared" si="23"/>
        <v>24</v>
      </c>
      <c r="U40" s="24">
        <f t="shared" si="24"/>
        <v>14</v>
      </c>
      <c r="V40" s="24">
        <f t="shared" si="25"/>
        <v>27</v>
      </c>
      <c r="W40" s="24">
        <f t="shared" si="26"/>
        <v>28</v>
      </c>
      <c r="X40" s="24">
        <f t="shared" si="27"/>
        <v>17</v>
      </c>
      <c r="Y40" s="24">
        <f t="shared" si="28"/>
        <v>7</v>
      </c>
      <c r="Z40" s="24">
        <f t="shared" si="29"/>
        <v>14</v>
      </c>
    </row>
    <row r="41" spans="3:26" ht="11.25" hidden="1">
      <c r="C41" s="24">
        <f t="shared" si="6"/>
        <v>17</v>
      </c>
      <c r="D41" s="24">
        <f t="shared" si="7"/>
        <v>22</v>
      </c>
      <c r="E41" s="24">
        <f t="shared" si="8"/>
        <v>21</v>
      </c>
      <c r="F41" s="24">
        <f t="shared" si="9"/>
        <v>4</v>
      </c>
      <c r="G41" s="24">
        <f t="shared" si="10"/>
        <v>14</v>
      </c>
      <c r="H41" s="24">
        <f t="shared" si="11"/>
        <v>13</v>
      </c>
      <c r="I41" s="24">
        <f t="shared" si="12"/>
        <v>15</v>
      </c>
      <c r="J41" s="24">
        <f t="shared" si="13"/>
        <v>11</v>
      </c>
      <c r="K41" s="24">
        <f t="shared" si="14"/>
        <v>13</v>
      </c>
      <c r="L41" s="24">
        <f t="shared" si="15"/>
        <v>11</v>
      </c>
      <c r="M41" s="24">
        <f t="shared" si="16"/>
        <v>11</v>
      </c>
      <c r="N41" s="24">
        <f t="shared" si="17"/>
        <v>18</v>
      </c>
      <c r="O41" s="24">
        <f t="shared" si="18"/>
        <v>19</v>
      </c>
      <c r="P41" s="24">
        <f t="shared" si="19"/>
        <v>25</v>
      </c>
      <c r="Q41" s="24">
        <f t="shared" si="20"/>
        <v>2</v>
      </c>
      <c r="R41" s="24">
        <f t="shared" si="21"/>
        <v>2</v>
      </c>
      <c r="S41" s="24">
        <f t="shared" si="22"/>
        <v>11</v>
      </c>
      <c r="T41" s="24">
        <f t="shared" si="23"/>
        <v>24</v>
      </c>
      <c r="U41" s="24">
        <f t="shared" si="24"/>
        <v>14</v>
      </c>
      <c r="V41" s="24">
        <f t="shared" si="25"/>
        <v>27</v>
      </c>
      <c r="W41" s="24">
        <f t="shared" si="26"/>
        <v>28</v>
      </c>
      <c r="X41" s="24">
        <f t="shared" si="27"/>
        <v>17</v>
      </c>
      <c r="Y41" s="24">
        <f t="shared" si="28"/>
        <v>7</v>
      </c>
      <c r="Z41" s="24">
        <f t="shared" si="29"/>
        <v>14</v>
      </c>
    </row>
    <row r="42" spans="3:26" ht="11.25" hidden="1">
      <c r="C42" s="24">
        <f t="shared" si="6"/>
        <v>17</v>
      </c>
      <c r="D42" s="24">
        <f t="shared" si="7"/>
        <v>22</v>
      </c>
      <c r="E42" s="24">
        <f t="shared" si="8"/>
        <v>21</v>
      </c>
      <c r="F42" s="24">
        <f t="shared" si="9"/>
        <v>4</v>
      </c>
      <c r="G42" s="24">
        <f t="shared" si="10"/>
        <v>14</v>
      </c>
      <c r="H42" s="24">
        <f t="shared" si="11"/>
        <v>13</v>
      </c>
      <c r="I42" s="24">
        <f t="shared" si="12"/>
        <v>15</v>
      </c>
      <c r="J42" s="24">
        <f t="shared" si="13"/>
        <v>11</v>
      </c>
      <c r="K42" s="24">
        <f t="shared" si="14"/>
        <v>13</v>
      </c>
      <c r="L42" s="24">
        <f t="shared" si="15"/>
        <v>11</v>
      </c>
      <c r="M42" s="24">
        <f t="shared" si="16"/>
        <v>11</v>
      </c>
      <c r="N42" s="24">
        <f t="shared" si="17"/>
        <v>18</v>
      </c>
      <c r="O42" s="24">
        <f t="shared" si="18"/>
        <v>19</v>
      </c>
      <c r="P42" s="24">
        <f t="shared" si="19"/>
        <v>25</v>
      </c>
      <c r="Q42" s="24">
        <f t="shared" si="20"/>
        <v>2</v>
      </c>
      <c r="R42" s="24">
        <f t="shared" si="21"/>
        <v>2</v>
      </c>
      <c r="S42" s="24">
        <f t="shared" si="22"/>
        <v>11</v>
      </c>
      <c r="T42" s="24">
        <f t="shared" si="23"/>
        <v>24</v>
      </c>
      <c r="U42" s="24">
        <f t="shared" si="24"/>
        <v>14</v>
      </c>
      <c r="V42" s="24">
        <f t="shared" si="25"/>
        <v>27</v>
      </c>
      <c r="W42" s="24">
        <f t="shared" si="26"/>
        <v>28</v>
      </c>
      <c r="X42" s="24">
        <f t="shared" si="27"/>
        <v>17</v>
      </c>
      <c r="Y42" s="24">
        <f t="shared" si="28"/>
        <v>7</v>
      </c>
      <c r="Z42" s="24">
        <f t="shared" si="29"/>
        <v>14</v>
      </c>
    </row>
    <row r="43" spans="3:26" ht="11.25" hidden="1">
      <c r="C43" s="24">
        <f t="shared" si="6"/>
        <v>17</v>
      </c>
      <c r="D43" s="24">
        <f t="shared" si="7"/>
        <v>22</v>
      </c>
      <c r="E43" s="24">
        <f t="shared" si="8"/>
        <v>21</v>
      </c>
      <c r="F43" s="24">
        <f t="shared" si="9"/>
        <v>4</v>
      </c>
      <c r="G43" s="24">
        <f t="shared" si="10"/>
        <v>14</v>
      </c>
      <c r="H43" s="24">
        <f t="shared" si="11"/>
        <v>13</v>
      </c>
      <c r="I43" s="24">
        <f t="shared" si="12"/>
        <v>15</v>
      </c>
      <c r="J43" s="24">
        <f t="shared" si="13"/>
        <v>11</v>
      </c>
      <c r="K43" s="24">
        <f t="shared" si="14"/>
        <v>13</v>
      </c>
      <c r="L43" s="24">
        <f t="shared" si="15"/>
        <v>11</v>
      </c>
      <c r="M43" s="24">
        <f t="shared" si="16"/>
        <v>11</v>
      </c>
      <c r="N43" s="24">
        <f t="shared" si="17"/>
        <v>18</v>
      </c>
      <c r="O43" s="24">
        <f t="shared" si="18"/>
        <v>19</v>
      </c>
      <c r="P43" s="24">
        <f t="shared" si="19"/>
        <v>25</v>
      </c>
      <c r="Q43" s="24">
        <f t="shared" si="20"/>
        <v>2</v>
      </c>
      <c r="R43" s="24">
        <f t="shared" si="21"/>
        <v>2</v>
      </c>
      <c r="S43" s="24">
        <f t="shared" si="22"/>
        <v>11</v>
      </c>
      <c r="T43" s="24">
        <f t="shared" si="23"/>
        <v>24</v>
      </c>
      <c r="U43" s="24">
        <f t="shared" si="24"/>
        <v>14</v>
      </c>
      <c r="V43" s="24">
        <f t="shared" si="25"/>
        <v>27</v>
      </c>
      <c r="W43" s="24">
        <f t="shared" si="26"/>
        <v>28</v>
      </c>
      <c r="X43" s="24">
        <f t="shared" si="27"/>
        <v>17</v>
      </c>
      <c r="Y43" s="24">
        <f t="shared" si="28"/>
        <v>7</v>
      </c>
      <c r="Z43" s="24">
        <f t="shared" si="29"/>
        <v>14</v>
      </c>
    </row>
    <row r="44" spans="3:26" ht="11.25" hidden="1">
      <c r="C44" s="24">
        <f t="shared" si="6"/>
        <v>17</v>
      </c>
      <c r="D44" s="24">
        <f t="shared" si="7"/>
        <v>22</v>
      </c>
      <c r="E44" s="24">
        <f t="shared" si="8"/>
        <v>21</v>
      </c>
      <c r="F44" s="24">
        <f t="shared" si="9"/>
        <v>4</v>
      </c>
      <c r="G44" s="24">
        <f t="shared" si="10"/>
        <v>14</v>
      </c>
      <c r="H44" s="24">
        <f t="shared" si="11"/>
        <v>13</v>
      </c>
      <c r="I44" s="24">
        <f t="shared" si="12"/>
        <v>15</v>
      </c>
      <c r="J44" s="24">
        <f t="shared" si="13"/>
        <v>11</v>
      </c>
      <c r="K44" s="24">
        <f t="shared" si="14"/>
        <v>13</v>
      </c>
      <c r="L44" s="24">
        <f t="shared" si="15"/>
        <v>11</v>
      </c>
      <c r="M44" s="24">
        <f t="shared" si="16"/>
        <v>11</v>
      </c>
      <c r="N44" s="24">
        <f t="shared" si="17"/>
        <v>18</v>
      </c>
      <c r="O44" s="24">
        <f t="shared" si="18"/>
        <v>19</v>
      </c>
      <c r="P44" s="24">
        <f t="shared" si="19"/>
        <v>25</v>
      </c>
      <c r="Q44" s="24">
        <f t="shared" si="20"/>
        <v>2</v>
      </c>
      <c r="R44" s="24">
        <f t="shared" si="21"/>
        <v>2</v>
      </c>
      <c r="S44" s="24">
        <f t="shared" si="22"/>
        <v>11</v>
      </c>
      <c r="T44" s="24">
        <f t="shared" si="23"/>
        <v>24</v>
      </c>
      <c r="U44" s="24">
        <f t="shared" si="24"/>
        <v>14</v>
      </c>
      <c r="V44" s="24">
        <f t="shared" si="25"/>
        <v>27</v>
      </c>
      <c r="W44" s="24">
        <f t="shared" si="26"/>
        <v>28</v>
      </c>
      <c r="X44" s="24">
        <f t="shared" si="27"/>
        <v>17</v>
      </c>
      <c r="Y44" s="24">
        <f t="shared" si="28"/>
        <v>7</v>
      </c>
      <c r="Z44" s="24">
        <f t="shared" si="29"/>
        <v>14</v>
      </c>
    </row>
    <row r="45" spans="3:26" ht="11.25" hidden="1">
      <c r="C45" s="24">
        <f t="shared" si="6"/>
        <v>17</v>
      </c>
      <c r="D45" s="24">
        <f t="shared" si="7"/>
        <v>22</v>
      </c>
      <c r="E45" s="24">
        <f t="shared" si="8"/>
        <v>21</v>
      </c>
      <c r="F45" s="24">
        <f t="shared" si="9"/>
        <v>4</v>
      </c>
      <c r="G45" s="24">
        <f t="shared" si="10"/>
        <v>14</v>
      </c>
      <c r="H45" s="24">
        <f t="shared" si="11"/>
        <v>13</v>
      </c>
      <c r="I45" s="24">
        <f t="shared" si="12"/>
        <v>15</v>
      </c>
      <c r="J45" s="24">
        <f t="shared" si="13"/>
        <v>11</v>
      </c>
      <c r="K45" s="24">
        <f t="shared" si="14"/>
        <v>13</v>
      </c>
      <c r="L45" s="24">
        <f t="shared" si="15"/>
        <v>11</v>
      </c>
      <c r="M45" s="24">
        <f t="shared" si="16"/>
        <v>11</v>
      </c>
      <c r="N45" s="24">
        <f t="shared" si="17"/>
        <v>18</v>
      </c>
      <c r="O45" s="24">
        <f t="shared" si="18"/>
        <v>19</v>
      </c>
      <c r="P45" s="24">
        <f t="shared" si="19"/>
        <v>25</v>
      </c>
      <c r="Q45" s="24">
        <f t="shared" si="20"/>
        <v>2</v>
      </c>
      <c r="R45" s="24">
        <f t="shared" si="21"/>
        <v>2</v>
      </c>
      <c r="S45" s="24">
        <f t="shared" si="22"/>
        <v>11</v>
      </c>
      <c r="T45" s="24">
        <f t="shared" si="23"/>
        <v>24</v>
      </c>
      <c r="U45" s="24">
        <f t="shared" si="24"/>
        <v>14</v>
      </c>
      <c r="V45" s="24">
        <f t="shared" si="25"/>
        <v>27</v>
      </c>
      <c r="W45" s="24">
        <f t="shared" si="26"/>
        <v>28</v>
      </c>
      <c r="X45" s="24">
        <f t="shared" si="27"/>
        <v>17</v>
      </c>
      <c r="Y45" s="24">
        <f t="shared" si="28"/>
        <v>7</v>
      </c>
      <c r="Z45" s="24">
        <f t="shared" si="29"/>
        <v>14</v>
      </c>
    </row>
    <row r="46" spans="3:26" ht="11.25" hidden="1">
      <c r="C46" s="24">
        <f t="shared" si="6"/>
        <v>17</v>
      </c>
      <c r="D46" s="24">
        <f t="shared" si="7"/>
        <v>22</v>
      </c>
      <c r="E46" s="24">
        <f t="shared" si="8"/>
        <v>21</v>
      </c>
      <c r="F46" s="24">
        <f t="shared" si="9"/>
        <v>4</v>
      </c>
      <c r="G46" s="24">
        <f t="shared" si="10"/>
        <v>14</v>
      </c>
      <c r="H46" s="24">
        <f t="shared" si="11"/>
        <v>13</v>
      </c>
      <c r="I46" s="24">
        <f t="shared" si="12"/>
        <v>15</v>
      </c>
      <c r="J46" s="24">
        <f t="shared" si="13"/>
        <v>11</v>
      </c>
      <c r="K46" s="24">
        <f t="shared" si="14"/>
        <v>13</v>
      </c>
      <c r="L46" s="24">
        <f t="shared" si="15"/>
        <v>11</v>
      </c>
      <c r="M46" s="24">
        <f t="shared" si="16"/>
        <v>11</v>
      </c>
      <c r="N46" s="24">
        <f t="shared" si="17"/>
        <v>18</v>
      </c>
      <c r="O46" s="24">
        <f t="shared" si="18"/>
        <v>19</v>
      </c>
      <c r="P46" s="24">
        <f t="shared" si="19"/>
        <v>25</v>
      </c>
      <c r="Q46" s="24">
        <f t="shared" si="20"/>
        <v>2</v>
      </c>
      <c r="R46" s="24">
        <f t="shared" si="21"/>
        <v>2</v>
      </c>
      <c r="S46" s="24">
        <f t="shared" si="22"/>
        <v>11</v>
      </c>
      <c r="T46" s="24">
        <f t="shared" si="23"/>
        <v>24</v>
      </c>
      <c r="U46" s="24">
        <f t="shared" si="24"/>
        <v>14</v>
      </c>
      <c r="V46" s="24">
        <f t="shared" si="25"/>
        <v>27</v>
      </c>
      <c r="W46" s="24">
        <f t="shared" si="26"/>
        <v>28</v>
      </c>
      <c r="X46" s="24">
        <f t="shared" si="27"/>
        <v>17</v>
      </c>
      <c r="Y46" s="24">
        <f t="shared" si="28"/>
        <v>7</v>
      </c>
      <c r="Z46" s="24">
        <f t="shared" si="29"/>
        <v>14</v>
      </c>
    </row>
    <row r="47" spans="3:26" ht="7.5" customHeight="1" hidden="1">
      <c r="C47" s="24">
        <f t="shared" si="6"/>
        <v>17</v>
      </c>
      <c r="D47" s="24">
        <f t="shared" si="7"/>
        <v>22</v>
      </c>
      <c r="E47" s="24">
        <f t="shared" si="8"/>
        <v>21</v>
      </c>
      <c r="F47" s="24">
        <f t="shared" si="9"/>
        <v>4</v>
      </c>
      <c r="G47" s="24">
        <f t="shared" si="10"/>
        <v>14</v>
      </c>
      <c r="H47" s="24">
        <f t="shared" si="11"/>
        <v>13</v>
      </c>
      <c r="I47" s="24">
        <f t="shared" si="12"/>
        <v>15</v>
      </c>
      <c r="J47" s="24">
        <f t="shared" si="13"/>
        <v>11</v>
      </c>
      <c r="K47" s="24">
        <f t="shared" si="14"/>
        <v>13</v>
      </c>
      <c r="L47" s="24">
        <f t="shared" si="15"/>
        <v>11</v>
      </c>
      <c r="M47" s="24">
        <f t="shared" si="16"/>
        <v>11</v>
      </c>
      <c r="N47" s="24">
        <f t="shared" si="17"/>
        <v>18</v>
      </c>
      <c r="O47" s="24">
        <f t="shared" si="18"/>
        <v>19</v>
      </c>
      <c r="P47" s="24">
        <f t="shared" si="19"/>
        <v>25</v>
      </c>
      <c r="Q47" s="24">
        <f t="shared" si="20"/>
        <v>2</v>
      </c>
      <c r="R47" s="24">
        <f t="shared" si="21"/>
        <v>2</v>
      </c>
      <c r="S47" s="24">
        <f t="shared" si="22"/>
        <v>11</v>
      </c>
      <c r="T47" s="24">
        <f t="shared" si="23"/>
        <v>24</v>
      </c>
      <c r="U47" s="24">
        <f t="shared" si="24"/>
        <v>14</v>
      </c>
      <c r="V47" s="24">
        <f t="shared" si="25"/>
        <v>27</v>
      </c>
      <c r="W47" s="24">
        <f t="shared" si="26"/>
        <v>28</v>
      </c>
      <c r="X47" s="24">
        <f t="shared" si="27"/>
        <v>17</v>
      </c>
      <c r="Y47" s="24">
        <f t="shared" si="28"/>
        <v>7</v>
      </c>
      <c r="Z47" s="24">
        <f t="shared" si="29"/>
        <v>14</v>
      </c>
    </row>
    <row r="48" spans="3:26" ht="11.25" hidden="1">
      <c r="C48" s="24">
        <f t="shared" si="6"/>
        <v>17</v>
      </c>
      <c r="D48" s="24">
        <f t="shared" si="7"/>
        <v>22</v>
      </c>
      <c r="E48" s="24">
        <f t="shared" si="8"/>
        <v>21</v>
      </c>
      <c r="F48" s="24">
        <f t="shared" si="9"/>
        <v>4</v>
      </c>
      <c r="G48" s="24">
        <f t="shared" si="10"/>
        <v>14</v>
      </c>
      <c r="H48" s="24">
        <f t="shared" si="11"/>
        <v>13</v>
      </c>
      <c r="I48" s="24">
        <f t="shared" si="12"/>
        <v>15</v>
      </c>
      <c r="J48" s="24">
        <f t="shared" si="13"/>
        <v>11</v>
      </c>
      <c r="K48" s="24">
        <f t="shared" si="14"/>
        <v>13</v>
      </c>
      <c r="L48" s="24">
        <f t="shared" si="15"/>
        <v>11</v>
      </c>
      <c r="M48" s="24">
        <f t="shared" si="16"/>
        <v>11</v>
      </c>
      <c r="N48" s="24">
        <f t="shared" si="17"/>
        <v>18</v>
      </c>
      <c r="O48" s="24">
        <f t="shared" si="18"/>
        <v>19</v>
      </c>
      <c r="P48" s="24">
        <f t="shared" si="19"/>
        <v>25</v>
      </c>
      <c r="Q48" s="24">
        <f t="shared" si="20"/>
        <v>2</v>
      </c>
      <c r="R48" s="24">
        <f t="shared" si="21"/>
        <v>2</v>
      </c>
      <c r="S48" s="24">
        <f t="shared" si="22"/>
        <v>11</v>
      </c>
      <c r="T48" s="24">
        <f t="shared" si="23"/>
        <v>24</v>
      </c>
      <c r="U48" s="24">
        <f t="shared" si="24"/>
        <v>14</v>
      </c>
      <c r="V48" s="24">
        <f t="shared" si="25"/>
        <v>27</v>
      </c>
      <c r="W48" s="24">
        <f t="shared" si="26"/>
        <v>28</v>
      </c>
      <c r="X48" s="24">
        <f t="shared" si="27"/>
        <v>17</v>
      </c>
      <c r="Y48" s="24">
        <f t="shared" si="28"/>
        <v>7</v>
      </c>
      <c r="Z48" s="24">
        <f t="shared" si="29"/>
        <v>14</v>
      </c>
    </row>
    <row r="49" spans="3:26" ht="11.25" hidden="1">
      <c r="C49" s="24">
        <f t="shared" si="6"/>
        <v>17</v>
      </c>
      <c r="D49" s="24">
        <f t="shared" si="7"/>
        <v>22</v>
      </c>
      <c r="E49" s="24">
        <f t="shared" si="8"/>
        <v>21</v>
      </c>
      <c r="F49" s="24">
        <f t="shared" si="9"/>
        <v>4</v>
      </c>
      <c r="G49" s="24">
        <f t="shared" si="10"/>
        <v>14</v>
      </c>
      <c r="H49" s="24">
        <f t="shared" si="11"/>
        <v>13</v>
      </c>
      <c r="I49" s="24">
        <f t="shared" si="12"/>
        <v>15</v>
      </c>
      <c r="J49" s="24">
        <f t="shared" si="13"/>
        <v>11</v>
      </c>
      <c r="K49" s="24">
        <f t="shared" si="14"/>
        <v>13</v>
      </c>
      <c r="L49" s="24">
        <f t="shared" si="15"/>
        <v>11</v>
      </c>
      <c r="M49" s="24">
        <f t="shared" si="16"/>
        <v>11</v>
      </c>
      <c r="N49" s="24">
        <f t="shared" si="17"/>
        <v>18</v>
      </c>
      <c r="O49" s="24">
        <f t="shared" si="18"/>
        <v>19</v>
      </c>
      <c r="P49" s="24">
        <f t="shared" si="19"/>
        <v>25</v>
      </c>
      <c r="Q49" s="24">
        <f t="shared" si="20"/>
        <v>2</v>
      </c>
      <c r="R49" s="24">
        <f t="shared" si="21"/>
        <v>2</v>
      </c>
      <c r="S49" s="24">
        <f t="shared" si="22"/>
        <v>11</v>
      </c>
      <c r="T49" s="24">
        <f t="shared" si="23"/>
        <v>24</v>
      </c>
      <c r="U49" s="24">
        <f t="shared" si="24"/>
        <v>14</v>
      </c>
      <c r="V49" s="24">
        <f t="shared" si="25"/>
        <v>27</v>
      </c>
      <c r="W49" s="24">
        <f t="shared" si="26"/>
        <v>28</v>
      </c>
      <c r="X49" s="24">
        <f t="shared" si="27"/>
        <v>17</v>
      </c>
      <c r="Y49" s="24">
        <f t="shared" si="28"/>
        <v>7</v>
      </c>
      <c r="Z49" s="24">
        <f t="shared" si="29"/>
        <v>14</v>
      </c>
    </row>
    <row r="50" spans="3:26" ht="11.25" hidden="1">
      <c r="C50" s="24">
        <f t="shared" si="6"/>
        <v>17</v>
      </c>
      <c r="D50" s="24">
        <f t="shared" si="7"/>
        <v>22</v>
      </c>
      <c r="E50" s="24">
        <f t="shared" si="8"/>
        <v>21</v>
      </c>
      <c r="F50" s="24">
        <f t="shared" si="9"/>
        <v>4</v>
      </c>
      <c r="G50" s="24">
        <f t="shared" si="10"/>
        <v>14</v>
      </c>
      <c r="H50" s="24">
        <f t="shared" si="11"/>
        <v>13</v>
      </c>
      <c r="I50" s="24">
        <f t="shared" si="12"/>
        <v>15</v>
      </c>
      <c r="J50" s="24">
        <f t="shared" si="13"/>
        <v>11</v>
      </c>
      <c r="K50" s="24">
        <f t="shared" si="14"/>
        <v>13</v>
      </c>
      <c r="L50" s="24">
        <f t="shared" si="15"/>
        <v>11</v>
      </c>
      <c r="M50" s="24">
        <f t="shared" si="16"/>
        <v>11</v>
      </c>
      <c r="N50" s="24">
        <f t="shared" si="17"/>
        <v>18</v>
      </c>
      <c r="O50" s="24">
        <f t="shared" si="18"/>
        <v>19</v>
      </c>
      <c r="P50" s="24">
        <f t="shared" si="19"/>
        <v>25</v>
      </c>
      <c r="Q50" s="24">
        <f t="shared" si="20"/>
        <v>2</v>
      </c>
      <c r="R50" s="24">
        <f t="shared" si="21"/>
        <v>2</v>
      </c>
      <c r="S50" s="24">
        <f t="shared" si="22"/>
        <v>11</v>
      </c>
      <c r="T50" s="24">
        <f t="shared" si="23"/>
        <v>24</v>
      </c>
      <c r="U50" s="24">
        <f t="shared" si="24"/>
        <v>14</v>
      </c>
      <c r="V50" s="24">
        <f t="shared" si="25"/>
        <v>27</v>
      </c>
      <c r="W50" s="24">
        <f t="shared" si="26"/>
        <v>28</v>
      </c>
      <c r="X50" s="24">
        <f t="shared" si="27"/>
        <v>17</v>
      </c>
      <c r="Y50" s="24">
        <f t="shared" si="28"/>
        <v>7</v>
      </c>
      <c r="Z50" s="24">
        <f t="shared" si="29"/>
        <v>14</v>
      </c>
    </row>
    <row r="51" spans="3:26" ht="11.25" hidden="1">
      <c r="C51" s="24">
        <f t="shared" si="6"/>
        <v>17</v>
      </c>
      <c r="D51" s="24">
        <f t="shared" si="7"/>
        <v>22</v>
      </c>
      <c r="E51" s="24">
        <f t="shared" si="8"/>
        <v>21</v>
      </c>
      <c r="F51" s="24">
        <f t="shared" si="9"/>
        <v>4</v>
      </c>
      <c r="G51" s="24">
        <f t="shared" si="10"/>
        <v>14</v>
      </c>
      <c r="H51" s="24">
        <f t="shared" si="11"/>
        <v>13</v>
      </c>
      <c r="I51" s="24">
        <f t="shared" si="12"/>
        <v>15</v>
      </c>
      <c r="J51" s="24">
        <f t="shared" si="13"/>
        <v>11</v>
      </c>
      <c r="K51" s="24">
        <f t="shared" si="14"/>
        <v>13</v>
      </c>
      <c r="L51" s="24">
        <f t="shared" si="15"/>
        <v>11</v>
      </c>
      <c r="M51" s="24">
        <f t="shared" si="16"/>
        <v>11</v>
      </c>
      <c r="N51" s="24">
        <f t="shared" si="17"/>
        <v>18</v>
      </c>
      <c r="O51" s="24">
        <f t="shared" si="18"/>
        <v>19</v>
      </c>
      <c r="P51" s="24">
        <f t="shared" si="19"/>
        <v>25</v>
      </c>
      <c r="Q51" s="24">
        <f t="shared" si="20"/>
        <v>2</v>
      </c>
      <c r="R51" s="24">
        <f t="shared" si="21"/>
        <v>2</v>
      </c>
      <c r="S51" s="24">
        <f t="shared" si="22"/>
        <v>11</v>
      </c>
      <c r="T51" s="24">
        <f t="shared" si="23"/>
        <v>24</v>
      </c>
      <c r="U51" s="24">
        <f t="shared" si="24"/>
        <v>14</v>
      </c>
      <c r="V51" s="24">
        <f t="shared" si="25"/>
        <v>27</v>
      </c>
      <c r="W51" s="24">
        <f t="shared" si="26"/>
        <v>28</v>
      </c>
      <c r="X51" s="24">
        <f t="shared" si="27"/>
        <v>17</v>
      </c>
      <c r="Y51" s="24">
        <f t="shared" si="28"/>
        <v>7</v>
      </c>
      <c r="Z51" s="24">
        <f t="shared" si="29"/>
        <v>14</v>
      </c>
    </row>
    <row r="52" spans="3:26" ht="11.25" hidden="1">
      <c r="C52" s="24">
        <f t="shared" si="6"/>
        <v>17</v>
      </c>
      <c r="D52" s="24">
        <f t="shared" si="7"/>
        <v>22</v>
      </c>
      <c r="E52" s="24">
        <f t="shared" si="8"/>
        <v>21</v>
      </c>
      <c r="F52" s="24">
        <f t="shared" si="9"/>
        <v>4</v>
      </c>
      <c r="G52" s="24">
        <f t="shared" si="10"/>
        <v>14</v>
      </c>
      <c r="H52" s="24">
        <f t="shared" si="11"/>
        <v>13</v>
      </c>
      <c r="I52" s="24">
        <f t="shared" si="12"/>
        <v>15</v>
      </c>
      <c r="J52" s="24">
        <f t="shared" si="13"/>
        <v>11</v>
      </c>
      <c r="K52" s="24">
        <f t="shared" si="14"/>
        <v>13</v>
      </c>
      <c r="L52" s="24">
        <f t="shared" si="15"/>
        <v>11</v>
      </c>
      <c r="M52" s="24">
        <f t="shared" si="16"/>
        <v>11</v>
      </c>
      <c r="N52" s="24">
        <f t="shared" si="17"/>
        <v>18</v>
      </c>
      <c r="O52" s="24">
        <f t="shared" si="18"/>
        <v>19</v>
      </c>
      <c r="P52" s="24">
        <f t="shared" si="19"/>
        <v>25</v>
      </c>
      <c r="Q52" s="24">
        <f t="shared" si="20"/>
        <v>2</v>
      </c>
      <c r="R52" s="24">
        <f t="shared" si="21"/>
        <v>2</v>
      </c>
      <c r="S52" s="24">
        <f t="shared" si="22"/>
        <v>11</v>
      </c>
      <c r="T52" s="24">
        <f t="shared" si="23"/>
        <v>24</v>
      </c>
      <c r="U52" s="24">
        <f t="shared" si="24"/>
        <v>14</v>
      </c>
      <c r="V52" s="24">
        <f t="shared" si="25"/>
        <v>27</v>
      </c>
      <c r="W52" s="24">
        <f t="shared" si="26"/>
        <v>28</v>
      </c>
      <c r="X52" s="24">
        <f t="shared" si="27"/>
        <v>17</v>
      </c>
      <c r="Y52" s="24">
        <f t="shared" si="28"/>
        <v>7</v>
      </c>
      <c r="Z52" s="24">
        <f t="shared" si="29"/>
        <v>14</v>
      </c>
    </row>
    <row r="53" spans="3:26" ht="11.25" hidden="1">
      <c r="C53" s="24">
        <f t="shared" si="6"/>
        <v>17</v>
      </c>
      <c r="D53" s="24">
        <f t="shared" si="7"/>
        <v>22</v>
      </c>
      <c r="E53" s="24">
        <f t="shared" si="8"/>
        <v>21</v>
      </c>
      <c r="F53" s="24">
        <f t="shared" si="9"/>
        <v>4</v>
      </c>
      <c r="G53" s="24">
        <f t="shared" si="10"/>
        <v>14</v>
      </c>
      <c r="H53" s="24">
        <f t="shared" si="11"/>
        <v>13</v>
      </c>
      <c r="I53" s="24">
        <f t="shared" si="12"/>
        <v>15</v>
      </c>
      <c r="J53" s="24">
        <f t="shared" si="13"/>
        <v>11</v>
      </c>
      <c r="K53" s="24">
        <f t="shared" si="14"/>
        <v>13</v>
      </c>
      <c r="L53" s="24">
        <f t="shared" si="15"/>
        <v>11</v>
      </c>
      <c r="M53" s="24">
        <f t="shared" si="16"/>
        <v>11</v>
      </c>
      <c r="N53" s="24">
        <f t="shared" si="17"/>
        <v>18</v>
      </c>
      <c r="O53" s="24">
        <f t="shared" si="18"/>
        <v>19</v>
      </c>
      <c r="P53" s="24">
        <f t="shared" si="19"/>
        <v>25</v>
      </c>
      <c r="Q53" s="24">
        <f t="shared" si="20"/>
        <v>2</v>
      </c>
      <c r="R53" s="24">
        <f t="shared" si="21"/>
        <v>2</v>
      </c>
      <c r="S53" s="24">
        <f t="shared" si="22"/>
        <v>11</v>
      </c>
      <c r="T53" s="24">
        <f t="shared" si="23"/>
        <v>24</v>
      </c>
      <c r="U53" s="24">
        <f t="shared" si="24"/>
        <v>14</v>
      </c>
      <c r="V53" s="24">
        <f t="shared" si="25"/>
        <v>27</v>
      </c>
      <c r="W53" s="24">
        <f t="shared" si="26"/>
        <v>28</v>
      </c>
      <c r="X53" s="24">
        <f t="shared" si="27"/>
        <v>17</v>
      </c>
      <c r="Y53" s="24">
        <f t="shared" si="28"/>
        <v>7</v>
      </c>
      <c r="Z53" s="24">
        <f t="shared" si="29"/>
        <v>14</v>
      </c>
    </row>
    <row r="54" spans="3:26" ht="11.25" hidden="1">
      <c r="C54" s="24">
        <f t="shared" si="6"/>
        <v>17</v>
      </c>
      <c r="D54" s="24">
        <f t="shared" si="7"/>
        <v>22</v>
      </c>
      <c r="E54" s="24">
        <f t="shared" si="8"/>
        <v>21</v>
      </c>
      <c r="F54" s="24">
        <f t="shared" si="9"/>
        <v>4</v>
      </c>
      <c r="G54" s="24">
        <f t="shared" si="10"/>
        <v>14</v>
      </c>
      <c r="H54" s="24">
        <f t="shared" si="11"/>
        <v>13</v>
      </c>
      <c r="I54" s="24">
        <f t="shared" si="12"/>
        <v>15</v>
      </c>
      <c r="J54" s="24">
        <f t="shared" si="13"/>
        <v>11</v>
      </c>
      <c r="K54" s="24">
        <f t="shared" si="14"/>
        <v>13</v>
      </c>
      <c r="L54" s="24">
        <f t="shared" si="15"/>
        <v>11</v>
      </c>
      <c r="M54" s="24">
        <f t="shared" si="16"/>
        <v>11</v>
      </c>
      <c r="N54" s="24">
        <f t="shared" si="17"/>
        <v>18</v>
      </c>
      <c r="O54" s="24">
        <f t="shared" si="18"/>
        <v>19</v>
      </c>
      <c r="P54" s="24">
        <f t="shared" si="19"/>
        <v>25</v>
      </c>
      <c r="Q54" s="24">
        <f t="shared" si="20"/>
        <v>2</v>
      </c>
      <c r="R54" s="24">
        <f t="shared" si="21"/>
        <v>2</v>
      </c>
      <c r="S54" s="24">
        <f t="shared" si="22"/>
        <v>11</v>
      </c>
      <c r="T54" s="24">
        <f t="shared" si="23"/>
        <v>24</v>
      </c>
      <c r="U54" s="24">
        <f t="shared" si="24"/>
        <v>14</v>
      </c>
      <c r="V54" s="24">
        <f t="shared" si="25"/>
        <v>27</v>
      </c>
      <c r="W54" s="24">
        <f t="shared" si="26"/>
        <v>28</v>
      </c>
      <c r="X54" s="24">
        <f t="shared" si="27"/>
        <v>17</v>
      </c>
      <c r="Y54" s="24">
        <f t="shared" si="28"/>
        <v>7</v>
      </c>
      <c r="Z54" s="24">
        <f t="shared" si="29"/>
        <v>14</v>
      </c>
    </row>
    <row r="55" spans="3:26" ht="11.25" hidden="1">
      <c r="C55" s="24">
        <f t="shared" si="6"/>
        <v>17</v>
      </c>
      <c r="D55" s="24">
        <f t="shared" si="7"/>
        <v>22</v>
      </c>
      <c r="E55" s="24">
        <f t="shared" si="8"/>
        <v>21</v>
      </c>
      <c r="F55" s="24">
        <f t="shared" si="9"/>
        <v>4</v>
      </c>
      <c r="G55" s="24">
        <f t="shared" si="10"/>
        <v>14</v>
      </c>
      <c r="H55" s="24">
        <f t="shared" si="11"/>
        <v>13</v>
      </c>
      <c r="I55" s="24">
        <f t="shared" si="12"/>
        <v>15</v>
      </c>
      <c r="J55" s="24">
        <f t="shared" si="13"/>
        <v>11</v>
      </c>
      <c r="K55" s="24">
        <f t="shared" si="14"/>
        <v>13</v>
      </c>
      <c r="L55" s="24">
        <f t="shared" si="15"/>
        <v>11</v>
      </c>
      <c r="M55" s="24">
        <f t="shared" si="16"/>
        <v>11</v>
      </c>
      <c r="N55" s="24">
        <f t="shared" si="17"/>
        <v>18</v>
      </c>
      <c r="O55" s="24">
        <f t="shared" si="18"/>
        <v>19</v>
      </c>
      <c r="P55" s="24">
        <f t="shared" si="19"/>
        <v>25</v>
      </c>
      <c r="Q55" s="24">
        <f t="shared" si="20"/>
        <v>2</v>
      </c>
      <c r="R55" s="24">
        <f t="shared" si="21"/>
        <v>2</v>
      </c>
      <c r="S55" s="24">
        <f t="shared" si="22"/>
        <v>11</v>
      </c>
      <c r="T55" s="24">
        <f t="shared" si="23"/>
        <v>24</v>
      </c>
      <c r="U55" s="24">
        <f t="shared" si="24"/>
        <v>14</v>
      </c>
      <c r="V55" s="24">
        <f t="shared" si="25"/>
        <v>27</v>
      </c>
      <c r="W55" s="24">
        <f t="shared" si="26"/>
        <v>28</v>
      </c>
      <c r="X55" s="24">
        <f t="shared" si="27"/>
        <v>17</v>
      </c>
      <c r="Y55" s="24">
        <f t="shared" si="28"/>
        <v>7</v>
      </c>
      <c r="Z55" s="24">
        <f t="shared" si="29"/>
        <v>14</v>
      </c>
    </row>
    <row r="56" spans="3:26" ht="11.25" hidden="1">
      <c r="C56" s="24">
        <f t="shared" si="6"/>
        <v>17</v>
      </c>
      <c r="D56" s="24">
        <f t="shared" si="7"/>
        <v>22</v>
      </c>
      <c r="E56" s="24">
        <f t="shared" si="8"/>
        <v>21</v>
      </c>
      <c r="F56" s="24">
        <f t="shared" si="9"/>
        <v>4</v>
      </c>
      <c r="G56" s="24">
        <f t="shared" si="10"/>
        <v>14</v>
      </c>
      <c r="H56" s="24">
        <f t="shared" si="11"/>
        <v>13</v>
      </c>
      <c r="I56" s="24">
        <f t="shared" si="12"/>
        <v>15</v>
      </c>
      <c r="J56" s="24">
        <f t="shared" si="13"/>
        <v>11</v>
      </c>
      <c r="K56" s="24">
        <f t="shared" si="14"/>
        <v>13</v>
      </c>
      <c r="L56" s="24">
        <f t="shared" si="15"/>
        <v>11</v>
      </c>
      <c r="M56" s="24">
        <f t="shared" si="16"/>
        <v>11</v>
      </c>
      <c r="N56" s="24">
        <f t="shared" si="17"/>
        <v>18</v>
      </c>
      <c r="O56" s="24">
        <f t="shared" si="18"/>
        <v>19</v>
      </c>
      <c r="P56" s="24">
        <f t="shared" si="19"/>
        <v>25</v>
      </c>
      <c r="Q56" s="24">
        <f t="shared" si="20"/>
        <v>2</v>
      </c>
      <c r="R56" s="24">
        <f t="shared" si="21"/>
        <v>2</v>
      </c>
      <c r="S56" s="24">
        <f t="shared" si="22"/>
        <v>11</v>
      </c>
      <c r="T56" s="24">
        <f t="shared" si="23"/>
        <v>24</v>
      </c>
      <c r="U56" s="24">
        <f t="shared" si="24"/>
        <v>14</v>
      </c>
      <c r="V56" s="24">
        <f t="shared" si="25"/>
        <v>27</v>
      </c>
      <c r="W56" s="24">
        <f t="shared" si="26"/>
        <v>28</v>
      </c>
      <c r="X56" s="24">
        <f t="shared" si="27"/>
        <v>17</v>
      </c>
      <c r="Y56" s="24">
        <f t="shared" si="28"/>
        <v>7</v>
      </c>
      <c r="Z56" s="24">
        <f t="shared" si="29"/>
        <v>14</v>
      </c>
    </row>
    <row r="57" spans="3:26" ht="11.25" hidden="1">
      <c r="C57" s="24">
        <f t="shared" si="6"/>
        <v>17</v>
      </c>
      <c r="D57" s="24">
        <f t="shared" si="7"/>
        <v>22</v>
      </c>
      <c r="E57" s="24">
        <f t="shared" si="8"/>
        <v>21</v>
      </c>
      <c r="F57" s="24">
        <f t="shared" si="9"/>
        <v>4</v>
      </c>
      <c r="G57" s="24">
        <f t="shared" si="10"/>
        <v>14</v>
      </c>
      <c r="H57" s="24">
        <f t="shared" si="11"/>
        <v>13</v>
      </c>
      <c r="I57" s="24">
        <f t="shared" si="12"/>
        <v>15</v>
      </c>
      <c r="J57" s="24">
        <f t="shared" si="13"/>
        <v>11</v>
      </c>
      <c r="K57" s="24">
        <f t="shared" si="14"/>
        <v>13</v>
      </c>
      <c r="L57" s="24">
        <f t="shared" si="15"/>
        <v>11</v>
      </c>
      <c r="M57" s="24">
        <f t="shared" si="16"/>
        <v>11</v>
      </c>
      <c r="N57" s="24">
        <f t="shared" si="17"/>
        <v>18</v>
      </c>
      <c r="O57" s="24">
        <f t="shared" si="18"/>
        <v>19</v>
      </c>
      <c r="P57" s="24">
        <f t="shared" si="19"/>
        <v>25</v>
      </c>
      <c r="Q57" s="24">
        <f t="shared" si="20"/>
        <v>2</v>
      </c>
      <c r="R57" s="24">
        <f t="shared" si="21"/>
        <v>2</v>
      </c>
      <c r="S57" s="24">
        <f t="shared" si="22"/>
        <v>11</v>
      </c>
      <c r="T57" s="24">
        <f t="shared" si="23"/>
        <v>24</v>
      </c>
      <c r="U57" s="24">
        <f t="shared" si="24"/>
        <v>14</v>
      </c>
      <c r="V57" s="24">
        <f t="shared" si="25"/>
        <v>27</v>
      </c>
      <c r="W57" s="24">
        <f t="shared" si="26"/>
        <v>28</v>
      </c>
      <c r="X57" s="24">
        <f t="shared" si="27"/>
        <v>17</v>
      </c>
      <c r="Y57" s="24">
        <f t="shared" si="28"/>
        <v>7</v>
      </c>
      <c r="Z57" s="24">
        <f t="shared" si="29"/>
        <v>14</v>
      </c>
    </row>
    <row r="58" spans="3:26" ht="11.25" hidden="1">
      <c r="C58" s="24">
        <f t="shared" si="6"/>
        <v>17</v>
      </c>
      <c r="D58" s="24">
        <f t="shared" si="7"/>
        <v>22</v>
      </c>
      <c r="E58" s="24">
        <f t="shared" si="8"/>
        <v>21</v>
      </c>
      <c r="F58" s="24">
        <f t="shared" si="9"/>
        <v>4</v>
      </c>
      <c r="G58" s="24">
        <f t="shared" si="10"/>
        <v>14</v>
      </c>
      <c r="H58" s="24">
        <f t="shared" si="11"/>
        <v>13</v>
      </c>
      <c r="I58" s="24">
        <f t="shared" si="12"/>
        <v>15</v>
      </c>
      <c r="J58" s="24">
        <f t="shared" si="13"/>
        <v>11</v>
      </c>
      <c r="K58" s="24">
        <f t="shared" si="14"/>
        <v>13</v>
      </c>
      <c r="L58" s="24">
        <f t="shared" si="15"/>
        <v>11</v>
      </c>
      <c r="M58" s="24">
        <f t="shared" si="16"/>
        <v>11</v>
      </c>
      <c r="N58" s="24">
        <f t="shared" si="17"/>
        <v>18</v>
      </c>
      <c r="O58" s="24">
        <f t="shared" si="18"/>
        <v>19</v>
      </c>
      <c r="P58" s="24">
        <f t="shared" si="19"/>
        <v>25</v>
      </c>
      <c r="Q58" s="24">
        <f t="shared" si="20"/>
        <v>2</v>
      </c>
      <c r="R58" s="24">
        <f t="shared" si="21"/>
        <v>2</v>
      </c>
      <c r="S58" s="24">
        <f t="shared" si="22"/>
        <v>11</v>
      </c>
      <c r="T58" s="24">
        <f t="shared" si="23"/>
        <v>24</v>
      </c>
      <c r="U58" s="24">
        <f t="shared" si="24"/>
        <v>14</v>
      </c>
      <c r="V58" s="24">
        <f t="shared" si="25"/>
        <v>27</v>
      </c>
      <c r="W58" s="24">
        <f t="shared" si="26"/>
        <v>28</v>
      </c>
      <c r="X58" s="24">
        <f t="shared" si="27"/>
        <v>17</v>
      </c>
      <c r="Y58" s="24">
        <f t="shared" si="28"/>
        <v>7</v>
      </c>
      <c r="Z58" s="24">
        <f t="shared" si="29"/>
        <v>14</v>
      </c>
    </row>
    <row r="59" spans="3:26" ht="11.25" hidden="1">
      <c r="C59" s="24">
        <f t="shared" si="6"/>
        <v>17</v>
      </c>
      <c r="D59" s="24">
        <f t="shared" si="7"/>
        <v>22</v>
      </c>
      <c r="E59" s="24">
        <f t="shared" si="8"/>
        <v>21</v>
      </c>
      <c r="F59" s="24">
        <f t="shared" si="9"/>
        <v>4</v>
      </c>
      <c r="G59" s="24">
        <f t="shared" si="10"/>
        <v>14</v>
      </c>
      <c r="H59" s="24">
        <f t="shared" si="11"/>
        <v>13</v>
      </c>
      <c r="I59" s="24">
        <f t="shared" si="12"/>
        <v>15</v>
      </c>
      <c r="J59" s="24">
        <f t="shared" si="13"/>
        <v>11</v>
      </c>
      <c r="K59" s="24">
        <f t="shared" si="14"/>
        <v>13</v>
      </c>
      <c r="L59" s="24">
        <f t="shared" si="15"/>
        <v>11</v>
      </c>
      <c r="M59" s="24">
        <f t="shared" si="16"/>
        <v>11</v>
      </c>
      <c r="N59" s="24">
        <f t="shared" si="17"/>
        <v>18</v>
      </c>
      <c r="O59" s="24">
        <f t="shared" si="18"/>
        <v>19</v>
      </c>
      <c r="P59" s="24">
        <f t="shared" si="19"/>
        <v>25</v>
      </c>
      <c r="Q59" s="24">
        <f t="shared" si="20"/>
        <v>2</v>
      </c>
      <c r="R59" s="24">
        <f t="shared" si="21"/>
        <v>2</v>
      </c>
      <c r="S59" s="24">
        <f t="shared" si="22"/>
        <v>11</v>
      </c>
      <c r="T59" s="24">
        <f t="shared" si="23"/>
        <v>24</v>
      </c>
      <c r="U59" s="24">
        <f t="shared" si="24"/>
        <v>14</v>
      </c>
      <c r="V59" s="24">
        <f t="shared" si="25"/>
        <v>27</v>
      </c>
      <c r="W59" s="24">
        <f t="shared" si="26"/>
        <v>28</v>
      </c>
      <c r="X59" s="24">
        <f t="shared" si="27"/>
        <v>17</v>
      </c>
      <c r="Y59" s="24">
        <f t="shared" si="28"/>
        <v>7</v>
      </c>
      <c r="Z59" s="24">
        <f t="shared" si="29"/>
        <v>14</v>
      </c>
    </row>
    <row r="60" spans="3:26" ht="11.25" hidden="1">
      <c r="C60" s="24">
        <f t="shared" si="6"/>
        <v>17</v>
      </c>
      <c r="D60" s="24">
        <f t="shared" si="7"/>
        <v>22</v>
      </c>
      <c r="E60" s="24">
        <f t="shared" si="8"/>
        <v>21</v>
      </c>
      <c r="F60" s="24">
        <f t="shared" si="9"/>
        <v>4</v>
      </c>
      <c r="G60" s="24">
        <f t="shared" si="10"/>
        <v>14</v>
      </c>
      <c r="H60" s="24">
        <f t="shared" si="11"/>
        <v>13</v>
      </c>
      <c r="I60" s="24">
        <f t="shared" si="12"/>
        <v>15</v>
      </c>
      <c r="J60" s="24">
        <f t="shared" si="13"/>
        <v>11</v>
      </c>
      <c r="K60" s="24">
        <f t="shared" si="14"/>
        <v>13</v>
      </c>
      <c r="L60" s="24">
        <f t="shared" si="15"/>
        <v>11</v>
      </c>
      <c r="M60" s="24">
        <f t="shared" si="16"/>
        <v>11</v>
      </c>
      <c r="N60" s="24">
        <f t="shared" si="17"/>
        <v>18</v>
      </c>
      <c r="O60" s="24">
        <f t="shared" si="18"/>
        <v>19</v>
      </c>
      <c r="P60" s="24">
        <f t="shared" si="19"/>
        <v>25</v>
      </c>
      <c r="Q60" s="24">
        <f t="shared" si="20"/>
        <v>2</v>
      </c>
      <c r="R60" s="24">
        <f t="shared" si="21"/>
        <v>2</v>
      </c>
      <c r="S60" s="24">
        <f t="shared" si="22"/>
        <v>11</v>
      </c>
      <c r="T60" s="24">
        <f t="shared" si="23"/>
        <v>24</v>
      </c>
      <c r="U60" s="24">
        <f t="shared" si="24"/>
        <v>14</v>
      </c>
      <c r="V60" s="24">
        <f t="shared" si="25"/>
        <v>27</v>
      </c>
      <c r="W60" s="24">
        <f t="shared" si="26"/>
        <v>28</v>
      </c>
      <c r="X60" s="24">
        <f t="shared" si="27"/>
        <v>17</v>
      </c>
      <c r="Y60" s="24">
        <f t="shared" si="28"/>
        <v>7</v>
      </c>
      <c r="Z60" s="24">
        <f t="shared" si="29"/>
        <v>14</v>
      </c>
    </row>
    <row r="61" spans="3:26" ht="11.25" hidden="1">
      <c r="C61" s="24">
        <f t="shared" si="6"/>
        <v>17</v>
      </c>
      <c r="D61" s="24">
        <f t="shared" si="7"/>
        <v>22</v>
      </c>
      <c r="E61" s="24">
        <f t="shared" si="8"/>
        <v>21</v>
      </c>
      <c r="F61" s="24">
        <f t="shared" si="9"/>
        <v>4</v>
      </c>
      <c r="G61" s="24">
        <f t="shared" si="10"/>
        <v>14</v>
      </c>
      <c r="H61" s="24">
        <f t="shared" si="11"/>
        <v>13</v>
      </c>
      <c r="I61" s="24">
        <f t="shared" si="12"/>
        <v>15</v>
      </c>
      <c r="J61" s="24">
        <f t="shared" si="13"/>
        <v>11</v>
      </c>
      <c r="K61" s="24">
        <f t="shared" si="14"/>
        <v>13</v>
      </c>
      <c r="L61" s="24">
        <f t="shared" si="15"/>
        <v>11</v>
      </c>
      <c r="M61" s="24">
        <f t="shared" si="16"/>
        <v>11</v>
      </c>
      <c r="N61" s="24">
        <f t="shared" si="17"/>
        <v>18</v>
      </c>
      <c r="O61" s="24">
        <f t="shared" si="18"/>
        <v>19</v>
      </c>
      <c r="P61" s="24">
        <f t="shared" si="19"/>
        <v>25</v>
      </c>
      <c r="Q61" s="24">
        <f t="shared" si="20"/>
        <v>2</v>
      </c>
      <c r="R61" s="24">
        <f t="shared" si="21"/>
        <v>2</v>
      </c>
      <c r="S61" s="24">
        <f t="shared" si="22"/>
        <v>11</v>
      </c>
      <c r="T61" s="24">
        <f t="shared" si="23"/>
        <v>24</v>
      </c>
      <c r="U61" s="24">
        <f t="shared" si="24"/>
        <v>14</v>
      </c>
      <c r="V61" s="24">
        <f t="shared" si="25"/>
        <v>27</v>
      </c>
      <c r="W61" s="24">
        <f t="shared" si="26"/>
        <v>28</v>
      </c>
      <c r="X61" s="24">
        <f t="shared" si="27"/>
        <v>17</v>
      </c>
      <c r="Y61" s="24">
        <f t="shared" si="28"/>
        <v>7</v>
      </c>
      <c r="Z61" s="24">
        <f t="shared" si="29"/>
        <v>14</v>
      </c>
    </row>
    <row r="62" spans="3:26" ht="11.25" hidden="1">
      <c r="C62" s="24">
        <f t="shared" si="6"/>
        <v>17</v>
      </c>
      <c r="D62" s="24">
        <f t="shared" si="7"/>
        <v>22</v>
      </c>
      <c r="E62" s="24">
        <f t="shared" si="8"/>
        <v>21</v>
      </c>
      <c r="F62" s="24">
        <f t="shared" si="9"/>
        <v>4</v>
      </c>
      <c r="G62" s="24">
        <f t="shared" si="10"/>
        <v>14</v>
      </c>
      <c r="H62" s="24">
        <f t="shared" si="11"/>
        <v>13</v>
      </c>
      <c r="I62" s="24">
        <f t="shared" si="12"/>
        <v>15</v>
      </c>
      <c r="J62" s="24">
        <f t="shared" si="13"/>
        <v>11</v>
      </c>
      <c r="K62" s="24">
        <f t="shared" si="14"/>
        <v>13</v>
      </c>
      <c r="L62" s="24">
        <f t="shared" si="15"/>
        <v>11</v>
      </c>
      <c r="M62" s="24">
        <f t="shared" si="16"/>
        <v>11</v>
      </c>
      <c r="N62" s="24">
        <f t="shared" si="17"/>
        <v>18</v>
      </c>
      <c r="O62" s="24">
        <f t="shared" si="18"/>
        <v>19</v>
      </c>
      <c r="P62" s="24">
        <f t="shared" si="19"/>
        <v>25</v>
      </c>
      <c r="Q62" s="24">
        <f t="shared" si="20"/>
        <v>2</v>
      </c>
      <c r="R62" s="24">
        <f t="shared" si="21"/>
        <v>2</v>
      </c>
      <c r="S62" s="24">
        <f t="shared" si="22"/>
        <v>11</v>
      </c>
      <c r="T62" s="24">
        <f t="shared" si="23"/>
        <v>24</v>
      </c>
      <c r="U62" s="24">
        <f t="shared" si="24"/>
        <v>14</v>
      </c>
      <c r="V62" s="24">
        <f t="shared" si="25"/>
        <v>27</v>
      </c>
      <c r="W62" s="24">
        <f t="shared" si="26"/>
        <v>28</v>
      </c>
      <c r="X62" s="24">
        <f t="shared" si="27"/>
        <v>17</v>
      </c>
      <c r="Y62" s="24">
        <f t="shared" si="28"/>
        <v>7</v>
      </c>
      <c r="Z62" s="24">
        <f t="shared" si="29"/>
        <v>14</v>
      </c>
    </row>
    <row r="63" spans="3:26" ht="11.25" hidden="1">
      <c r="C63" s="24">
        <f t="shared" si="6"/>
        <v>17</v>
      </c>
      <c r="D63" s="24">
        <f t="shared" si="7"/>
        <v>22</v>
      </c>
      <c r="E63" s="24">
        <f t="shared" si="8"/>
        <v>21</v>
      </c>
      <c r="F63" s="24">
        <f t="shared" si="9"/>
        <v>4</v>
      </c>
      <c r="G63" s="24">
        <f t="shared" si="10"/>
        <v>14</v>
      </c>
      <c r="H63" s="24">
        <f t="shared" si="11"/>
        <v>13</v>
      </c>
      <c r="I63" s="24">
        <f t="shared" si="12"/>
        <v>15</v>
      </c>
      <c r="J63" s="24">
        <f t="shared" si="13"/>
        <v>11</v>
      </c>
      <c r="K63" s="24">
        <f t="shared" si="14"/>
        <v>13</v>
      </c>
      <c r="L63" s="24">
        <f t="shared" si="15"/>
        <v>11</v>
      </c>
      <c r="M63" s="24">
        <f t="shared" si="16"/>
        <v>11</v>
      </c>
      <c r="N63" s="24">
        <f t="shared" si="17"/>
        <v>18</v>
      </c>
      <c r="O63" s="24">
        <f t="shared" si="18"/>
        <v>19</v>
      </c>
      <c r="P63" s="24">
        <f t="shared" si="19"/>
        <v>25</v>
      </c>
      <c r="Q63" s="24">
        <f t="shared" si="20"/>
        <v>2</v>
      </c>
      <c r="R63" s="24">
        <f t="shared" si="21"/>
        <v>2</v>
      </c>
      <c r="S63" s="24">
        <f t="shared" si="22"/>
        <v>11</v>
      </c>
      <c r="T63" s="24">
        <f t="shared" si="23"/>
        <v>24</v>
      </c>
      <c r="U63" s="24">
        <f t="shared" si="24"/>
        <v>14</v>
      </c>
      <c r="V63" s="24">
        <f t="shared" si="25"/>
        <v>27</v>
      </c>
      <c r="W63" s="24">
        <f t="shared" si="26"/>
        <v>28</v>
      </c>
      <c r="X63" s="24">
        <f t="shared" si="27"/>
        <v>17</v>
      </c>
      <c r="Y63" s="24">
        <f t="shared" si="28"/>
        <v>7</v>
      </c>
      <c r="Z63" s="24">
        <f t="shared" si="29"/>
        <v>14</v>
      </c>
    </row>
    <row r="64" spans="3:26" ht="11.25" hidden="1">
      <c r="C64" s="24">
        <f t="shared" si="6"/>
        <v>17</v>
      </c>
      <c r="D64" s="24">
        <f t="shared" si="7"/>
        <v>22</v>
      </c>
      <c r="E64" s="24">
        <f t="shared" si="8"/>
        <v>21</v>
      </c>
      <c r="F64" s="24">
        <f t="shared" si="9"/>
        <v>4</v>
      </c>
      <c r="G64" s="24">
        <f t="shared" si="10"/>
        <v>14</v>
      </c>
      <c r="H64" s="24">
        <f t="shared" si="11"/>
        <v>13</v>
      </c>
      <c r="I64" s="24">
        <f t="shared" si="12"/>
        <v>15</v>
      </c>
      <c r="J64" s="24">
        <f t="shared" si="13"/>
        <v>11</v>
      </c>
      <c r="K64" s="24">
        <f t="shared" si="14"/>
        <v>13</v>
      </c>
      <c r="L64" s="24">
        <f t="shared" si="15"/>
        <v>11</v>
      </c>
      <c r="M64" s="24">
        <f t="shared" si="16"/>
        <v>11</v>
      </c>
      <c r="N64" s="24">
        <f t="shared" si="17"/>
        <v>18</v>
      </c>
      <c r="O64" s="24">
        <f t="shared" si="18"/>
        <v>19</v>
      </c>
      <c r="P64" s="24">
        <f t="shared" si="19"/>
        <v>25</v>
      </c>
      <c r="Q64" s="24">
        <f t="shared" si="20"/>
        <v>2</v>
      </c>
      <c r="R64" s="24">
        <f t="shared" si="21"/>
        <v>2</v>
      </c>
      <c r="S64" s="24">
        <f t="shared" si="22"/>
        <v>11</v>
      </c>
      <c r="T64" s="24">
        <f t="shared" si="23"/>
        <v>24</v>
      </c>
      <c r="U64" s="24">
        <f t="shared" si="24"/>
        <v>14</v>
      </c>
      <c r="V64" s="24">
        <f t="shared" si="25"/>
        <v>27</v>
      </c>
      <c r="W64" s="24">
        <f t="shared" si="26"/>
        <v>28</v>
      </c>
      <c r="X64" s="24">
        <f t="shared" si="27"/>
        <v>17</v>
      </c>
      <c r="Y64" s="24">
        <f t="shared" si="28"/>
        <v>7</v>
      </c>
      <c r="Z64" s="24">
        <f t="shared" si="29"/>
        <v>14</v>
      </c>
    </row>
    <row r="65" spans="3:26" ht="11.25" hidden="1">
      <c r="C65" s="24">
        <f t="shared" si="6"/>
        <v>17</v>
      </c>
      <c r="D65" s="24">
        <f t="shared" si="7"/>
        <v>22</v>
      </c>
      <c r="E65" s="24">
        <f t="shared" si="8"/>
        <v>21</v>
      </c>
      <c r="F65" s="24">
        <f t="shared" si="9"/>
        <v>4</v>
      </c>
      <c r="G65" s="24">
        <f t="shared" si="10"/>
        <v>14</v>
      </c>
      <c r="H65" s="24">
        <f t="shared" si="11"/>
        <v>13</v>
      </c>
      <c r="I65" s="24">
        <f t="shared" si="12"/>
        <v>15</v>
      </c>
      <c r="J65" s="24">
        <f t="shared" si="13"/>
        <v>11</v>
      </c>
      <c r="K65" s="24">
        <f t="shared" si="14"/>
        <v>13</v>
      </c>
      <c r="L65" s="24">
        <f t="shared" si="15"/>
        <v>11</v>
      </c>
      <c r="M65" s="24">
        <f t="shared" si="16"/>
        <v>11</v>
      </c>
      <c r="N65" s="24">
        <f t="shared" si="17"/>
        <v>18</v>
      </c>
      <c r="O65" s="24">
        <f t="shared" si="18"/>
        <v>19</v>
      </c>
      <c r="P65" s="24">
        <f t="shared" si="19"/>
        <v>25</v>
      </c>
      <c r="Q65" s="24">
        <f t="shared" si="20"/>
        <v>2</v>
      </c>
      <c r="R65" s="24">
        <f t="shared" si="21"/>
        <v>2</v>
      </c>
      <c r="S65" s="24">
        <f t="shared" si="22"/>
        <v>11</v>
      </c>
      <c r="T65" s="24">
        <f t="shared" si="23"/>
        <v>24</v>
      </c>
      <c r="U65" s="24">
        <f t="shared" si="24"/>
        <v>14</v>
      </c>
      <c r="V65" s="24">
        <f t="shared" si="25"/>
        <v>27</v>
      </c>
      <c r="W65" s="24">
        <f t="shared" si="26"/>
        <v>28</v>
      </c>
      <c r="X65" s="24">
        <f t="shared" si="27"/>
        <v>17</v>
      </c>
      <c r="Y65" s="24">
        <f t="shared" si="28"/>
        <v>7</v>
      </c>
      <c r="Z65" s="24">
        <f t="shared" si="29"/>
        <v>14</v>
      </c>
    </row>
    <row r="66" spans="3:26" ht="11.25" hidden="1">
      <c r="C66" s="24">
        <f t="shared" si="6"/>
        <v>17</v>
      </c>
      <c r="D66" s="24">
        <f t="shared" si="7"/>
        <v>22</v>
      </c>
      <c r="E66" s="24">
        <f t="shared" si="8"/>
        <v>21</v>
      </c>
      <c r="F66" s="24">
        <f t="shared" si="9"/>
        <v>4</v>
      </c>
      <c r="G66" s="24">
        <f t="shared" si="10"/>
        <v>14</v>
      </c>
      <c r="H66" s="24">
        <f t="shared" si="11"/>
        <v>13</v>
      </c>
      <c r="I66" s="24">
        <f t="shared" si="12"/>
        <v>15</v>
      </c>
      <c r="J66" s="24">
        <f t="shared" si="13"/>
        <v>11</v>
      </c>
      <c r="K66" s="24">
        <f t="shared" si="14"/>
        <v>13</v>
      </c>
      <c r="L66" s="24">
        <f t="shared" si="15"/>
        <v>11</v>
      </c>
      <c r="M66" s="24">
        <f t="shared" si="16"/>
        <v>11</v>
      </c>
      <c r="N66" s="24">
        <f t="shared" si="17"/>
        <v>18</v>
      </c>
      <c r="O66" s="24">
        <f t="shared" si="18"/>
        <v>19</v>
      </c>
      <c r="P66" s="24">
        <f t="shared" si="19"/>
        <v>25</v>
      </c>
      <c r="Q66" s="24">
        <f t="shared" si="20"/>
        <v>2</v>
      </c>
      <c r="R66" s="24">
        <f t="shared" si="21"/>
        <v>2</v>
      </c>
      <c r="S66" s="24">
        <f t="shared" si="22"/>
        <v>11</v>
      </c>
      <c r="T66" s="24">
        <f t="shared" si="23"/>
        <v>24</v>
      </c>
      <c r="U66" s="24">
        <f t="shared" si="24"/>
        <v>14</v>
      </c>
      <c r="V66" s="24">
        <f t="shared" si="25"/>
        <v>27</v>
      </c>
      <c r="W66" s="24">
        <f t="shared" si="26"/>
        <v>28</v>
      </c>
      <c r="X66" s="24">
        <f t="shared" si="27"/>
        <v>17</v>
      </c>
      <c r="Y66" s="24">
        <f t="shared" si="28"/>
        <v>7</v>
      </c>
      <c r="Z66" s="24">
        <f t="shared" si="29"/>
        <v>14</v>
      </c>
    </row>
    <row r="67" spans="3:26" ht="11.25" hidden="1">
      <c r="C67" s="24">
        <f t="shared" si="6"/>
        <v>17</v>
      </c>
      <c r="D67" s="24">
        <f t="shared" si="7"/>
        <v>22</v>
      </c>
      <c r="E67" s="24">
        <f t="shared" si="8"/>
        <v>21</v>
      </c>
      <c r="F67" s="24">
        <f t="shared" si="9"/>
        <v>4</v>
      </c>
      <c r="G67" s="24">
        <f t="shared" si="10"/>
        <v>14</v>
      </c>
      <c r="H67" s="24">
        <f t="shared" si="11"/>
        <v>13</v>
      </c>
      <c r="I67" s="24">
        <f t="shared" si="12"/>
        <v>15</v>
      </c>
      <c r="J67" s="24">
        <f t="shared" si="13"/>
        <v>11</v>
      </c>
      <c r="K67" s="24">
        <f t="shared" si="14"/>
        <v>13</v>
      </c>
      <c r="L67" s="24">
        <f t="shared" si="15"/>
        <v>11</v>
      </c>
      <c r="M67" s="24">
        <f t="shared" si="16"/>
        <v>11</v>
      </c>
      <c r="N67" s="24">
        <f t="shared" si="17"/>
        <v>18</v>
      </c>
      <c r="O67" s="24">
        <f t="shared" si="18"/>
        <v>19</v>
      </c>
      <c r="P67" s="24">
        <f t="shared" si="19"/>
        <v>25</v>
      </c>
      <c r="Q67" s="24">
        <f t="shared" si="20"/>
        <v>2</v>
      </c>
      <c r="R67" s="24">
        <f t="shared" si="21"/>
        <v>2</v>
      </c>
      <c r="S67" s="24">
        <f t="shared" si="22"/>
        <v>11</v>
      </c>
      <c r="T67" s="24">
        <f t="shared" si="23"/>
        <v>24</v>
      </c>
      <c r="U67" s="24">
        <f t="shared" si="24"/>
        <v>14</v>
      </c>
      <c r="V67" s="24">
        <f t="shared" si="25"/>
        <v>27</v>
      </c>
      <c r="W67" s="24">
        <f t="shared" si="26"/>
        <v>28</v>
      </c>
      <c r="X67" s="24">
        <f t="shared" si="27"/>
        <v>17</v>
      </c>
      <c r="Y67" s="24">
        <f t="shared" si="28"/>
        <v>7</v>
      </c>
      <c r="Z67" s="24">
        <f t="shared" si="29"/>
        <v>14</v>
      </c>
    </row>
    <row r="68" spans="3:26" ht="11.25" hidden="1">
      <c r="C68" s="24">
        <f t="shared" si="6"/>
        <v>17</v>
      </c>
      <c r="D68" s="24">
        <f t="shared" si="7"/>
        <v>22</v>
      </c>
      <c r="E68" s="24">
        <f t="shared" si="8"/>
        <v>21</v>
      </c>
      <c r="F68" s="24">
        <f t="shared" si="9"/>
        <v>4</v>
      </c>
      <c r="G68" s="24">
        <f t="shared" si="10"/>
        <v>14</v>
      </c>
      <c r="H68" s="24">
        <f t="shared" si="11"/>
        <v>13</v>
      </c>
      <c r="I68" s="24">
        <f t="shared" si="12"/>
        <v>15</v>
      </c>
      <c r="J68" s="24">
        <f t="shared" si="13"/>
        <v>11</v>
      </c>
      <c r="K68" s="24">
        <f t="shared" si="14"/>
        <v>13</v>
      </c>
      <c r="L68" s="24">
        <f t="shared" si="15"/>
        <v>11</v>
      </c>
      <c r="M68" s="24">
        <f t="shared" si="16"/>
        <v>11</v>
      </c>
      <c r="N68" s="24">
        <f t="shared" si="17"/>
        <v>18</v>
      </c>
      <c r="O68" s="24">
        <f t="shared" si="18"/>
        <v>19</v>
      </c>
      <c r="P68" s="24">
        <f t="shared" si="19"/>
        <v>25</v>
      </c>
      <c r="Q68" s="24">
        <f t="shared" si="20"/>
        <v>2</v>
      </c>
      <c r="R68" s="24">
        <f t="shared" si="21"/>
        <v>2</v>
      </c>
      <c r="S68" s="24">
        <f t="shared" si="22"/>
        <v>11</v>
      </c>
      <c r="T68" s="24">
        <f t="shared" si="23"/>
        <v>24</v>
      </c>
      <c r="U68" s="24">
        <f t="shared" si="24"/>
        <v>14</v>
      </c>
      <c r="V68" s="24">
        <f t="shared" si="25"/>
        <v>27</v>
      </c>
      <c r="W68" s="24">
        <f t="shared" si="26"/>
        <v>28</v>
      </c>
      <c r="X68" s="24">
        <f t="shared" si="27"/>
        <v>17</v>
      </c>
      <c r="Y68" s="24">
        <f t="shared" si="28"/>
        <v>7</v>
      </c>
      <c r="Z68" s="24">
        <f t="shared" si="29"/>
        <v>14</v>
      </c>
    </row>
    <row r="69" spans="3:26" ht="11.25" hidden="1">
      <c r="C69" s="24">
        <f t="shared" si="6"/>
        <v>17</v>
      </c>
      <c r="D69" s="24">
        <f t="shared" si="7"/>
        <v>22</v>
      </c>
      <c r="E69" s="24">
        <f t="shared" si="8"/>
        <v>21</v>
      </c>
      <c r="F69" s="24">
        <f t="shared" si="9"/>
        <v>4</v>
      </c>
      <c r="G69" s="24">
        <f t="shared" si="10"/>
        <v>14</v>
      </c>
      <c r="H69" s="24">
        <f t="shared" si="11"/>
        <v>13</v>
      </c>
      <c r="I69" s="24">
        <f t="shared" si="12"/>
        <v>15</v>
      </c>
      <c r="J69" s="24">
        <f t="shared" si="13"/>
        <v>11</v>
      </c>
      <c r="K69" s="24">
        <f t="shared" si="14"/>
        <v>13</v>
      </c>
      <c r="L69" s="24">
        <f t="shared" si="15"/>
        <v>11</v>
      </c>
      <c r="M69" s="24">
        <f t="shared" si="16"/>
        <v>11</v>
      </c>
      <c r="N69" s="24">
        <f t="shared" si="17"/>
        <v>18</v>
      </c>
      <c r="O69" s="24">
        <f t="shared" si="18"/>
        <v>19</v>
      </c>
      <c r="P69" s="24">
        <f t="shared" si="19"/>
        <v>25</v>
      </c>
      <c r="Q69" s="24">
        <f t="shared" si="20"/>
        <v>2</v>
      </c>
      <c r="R69" s="24">
        <f t="shared" si="21"/>
        <v>2</v>
      </c>
      <c r="S69" s="24">
        <f t="shared" si="22"/>
        <v>11</v>
      </c>
      <c r="T69" s="24">
        <f t="shared" si="23"/>
        <v>24</v>
      </c>
      <c r="U69" s="24">
        <f t="shared" si="24"/>
        <v>14</v>
      </c>
      <c r="V69" s="24">
        <f t="shared" si="25"/>
        <v>27</v>
      </c>
      <c r="W69" s="24">
        <f t="shared" si="26"/>
        <v>28</v>
      </c>
      <c r="X69" s="24">
        <f t="shared" si="27"/>
        <v>17</v>
      </c>
      <c r="Y69" s="24">
        <f t="shared" si="28"/>
        <v>7</v>
      </c>
      <c r="Z69" s="24">
        <f t="shared" si="29"/>
        <v>14</v>
      </c>
    </row>
    <row r="70" spans="3:26" ht="11.25" hidden="1">
      <c r="C70" s="24">
        <f t="shared" si="6"/>
        <v>17</v>
      </c>
      <c r="D70" s="24">
        <f t="shared" si="7"/>
        <v>22</v>
      </c>
      <c r="E70" s="24">
        <f t="shared" si="8"/>
        <v>21</v>
      </c>
      <c r="F70" s="24">
        <f t="shared" si="9"/>
        <v>4</v>
      </c>
      <c r="G70" s="24">
        <f t="shared" si="10"/>
        <v>14</v>
      </c>
      <c r="H70" s="24">
        <f t="shared" si="11"/>
        <v>13</v>
      </c>
      <c r="I70" s="24">
        <f t="shared" si="12"/>
        <v>15</v>
      </c>
      <c r="J70" s="24">
        <f t="shared" si="13"/>
        <v>11</v>
      </c>
      <c r="K70" s="24">
        <f t="shared" si="14"/>
        <v>13</v>
      </c>
      <c r="L70" s="24">
        <f t="shared" si="15"/>
        <v>11</v>
      </c>
      <c r="M70" s="24">
        <f t="shared" si="16"/>
        <v>11</v>
      </c>
      <c r="N70" s="24">
        <f t="shared" si="17"/>
        <v>18</v>
      </c>
      <c r="O70" s="24">
        <f t="shared" si="18"/>
        <v>19</v>
      </c>
      <c r="P70" s="24">
        <f t="shared" si="19"/>
        <v>25</v>
      </c>
      <c r="Q70" s="24">
        <f t="shared" si="20"/>
        <v>2</v>
      </c>
      <c r="R70" s="24">
        <f t="shared" si="21"/>
        <v>2</v>
      </c>
      <c r="S70" s="24">
        <f t="shared" si="22"/>
        <v>11</v>
      </c>
      <c r="T70" s="24">
        <f t="shared" si="23"/>
        <v>24</v>
      </c>
      <c r="U70" s="24">
        <f t="shared" si="24"/>
        <v>14</v>
      </c>
      <c r="V70" s="24">
        <f t="shared" si="25"/>
        <v>27</v>
      </c>
      <c r="W70" s="24">
        <f t="shared" si="26"/>
        <v>28</v>
      </c>
      <c r="X70" s="24">
        <f t="shared" si="27"/>
        <v>17</v>
      </c>
      <c r="Y70" s="24">
        <f t="shared" si="28"/>
        <v>7</v>
      </c>
      <c r="Z70" s="24">
        <f t="shared" si="29"/>
        <v>14</v>
      </c>
    </row>
    <row r="71" spans="3:26" ht="11.25" hidden="1">
      <c r="C71" s="24">
        <f t="shared" si="6"/>
        <v>17</v>
      </c>
      <c r="D71" s="24">
        <f t="shared" si="7"/>
        <v>22</v>
      </c>
      <c r="E71" s="24">
        <f t="shared" si="8"/>
        <v>21</v>
      </c>
      <c r="F71" s="24">
        <f t="shared" si="9"/>
        <v>4</v>
      </c>
      <c r="G71" s="24">
        <f t="shared" si="10"/>
        <v>14</v>
      </c>
      <c r="H71" s="24">
        <f t="shared" si="11"/>
        <v>13</v>
      </c>
      <c r="I71" s="24">
        <f t="shared" si="12"/>
        <v>15</v>
      </c>
      <c r="J71" s="24">
        <f t="shared" si="13"/>
        <v>11</v>
      </c>
      <c r="K71" s="24">
        <f t="shared" si="14"/>
        <v>13</v>
      </c>
      <c r="L71" s="24">
        <f t="shared" si="15"/>
        <v>11</v>
      </c>
      <c r="M71" s="24">
        <f t="shared" si="16"/>
        <v>11</v>
      </c>
      <c r="N71" s="24">
        <f t="shared" si="17"/>
        <v>18</v>
      </c>
      <c r="O71" s="24">
        <f t="shared" si="18"/>
        <v>19</v>
      </c>
      <c r="P71" s="24">
        <f t="shared" si="19"/>
        <v>25</v>
      </c>
      <c r="Q71" s="24">
        <f t="shared" si="20"/>
        <v>2</v>
      </c>
      <c r="R71" s="24">
        <f t="shared" si="21"/>
        <v>2</v>
      </c>
      <c r="S71" s="24">
        <f t="shared" si="22"/>
        <v>11</v>
      </c>
      <c r="T71" s="24">
        <f t="shared" si="23"/>
        <v>24</v>
      </c>
      <c r="U71" s="24">
        <f t="shared" si="24"/>
        <v>14</v>
      </c>
      <c r="V71" s="24">
        <f t="shared" si="25"/>
        <v>27</v>
      </c>
      <c r="W71" s="24">
        <f t="shared" si="26"/>
        <v>28</v>
      </c>
      <c r="X71" s="24">
        <f t="shared" si="27"/>
        <v>17</v>
      </c>
      <c r="Y71" s="24">
        <f t="shared" si="28"/>
        <v>7</v>
      </c>
      <c r="Z71" s="24">
        <f t="shared" si="29"/>
        <v>14</v>
      </c>
    </row>
    <row r="72" spans="3:26" ht="11.25" hidden="1">
      <c r="C72" s="24">
        <f t="shared" si="6"/>
        <v>17</v>
      </c>
      <c r="D72" s="24">
        <f t="shared" si="7"/>
        <v>22</v>
      </c>
      <c r="E72" s="24">
        <f t="shared" si="8"/>
        <v>21</v>
      </c>
      <c r="F72" s="24">
        <f t="shared" si="9"/>
        <v>4</v>
      </c>
      <c r="G72" s="24">
        <f t="shared" si="10"/>
        <v>14</v>
      </c>
      <c r="H72" s="24">
        <f t="shared" si="11"/>
        <v>13</v>
      </c>
      <c r="I72" s="24">
        <f t="shared" si="12"/>
        <v>15</v>
      </c>
      <c r="J72" s="24">
        <f t="shared" si="13"/>
        <v>11</v>
      </c>
      <c r="K72" s="24">
        <f t="shared" si="14"/>
        <v>13</v>
      </c>
      <c r="L72" s="24">
        <f t="shared" si="15"/>
        <v>11</v>
      </c>
      <c r="M72" s="24">
        <f t="shared" si="16"/>
        <v>11</v>
      </c>
      <c r="N72" s="24">
        <f t="shared" si="17"/>
        <v>18</v>
      </c>
      <c r="O72" s="24">
        <f t="shared" si="18"/>
        <v>19</v>
      </c>
      <c r="P72" s="24">
        <f t="shared" si="19"/>
        <v>25</v>
      </c>
      <c r="Q72" s="24">
        <f t="shared" si="20"/>
        <v>2</v>
      </c>
      <c r="R72" s="24">
        <f t="shared" si="21"/>
        <v>2</v>
      </c>
      <c r="S72" s="24">
        <f t="shared" si="22"/>
        <v>11</v>
      </c>
      <c r="T72" s="24">
        <f t="shared" si="23"/>
        <v>24</v>
      </c>
      <c r="U72" s="24">
        <f t="shared" si="24"/>
        <v>14</v>
      </c>
      <c r="V72" s="24">
        <f t="shared" si="25"/>
        <v>27</v>
      </c>
      <c r="W72" s="24">
        <f t="shared" si="26"/>
        <v>28</v>
      </c>
      <c r="X72" s="24">
        <f t="shared" si="27"/>
        <v>17</v>
      </c>
      <c r="Y72" s="24">
        <f t="shared" si="28"/>
        <v>7</v>
      </c>
      <c r="Z72" s="24">
        <f t="shared" si="29"/>
        <v>14</v>
      </c>
    </row>
    <row r="73" spans="3:26" ht="11.25" hidden="1">
      <c r="C73" s="24">
        <f t="shared" si="6"/>
        <v>17</v>
      </c>
      <c r="D73" s="24">
        <f t="shared" si="7"/>
        <v>22</v>
      </c>
      <c r="E73" s="24">
        <f t="shared" si="8"/>
        <v>21</v>
      </c>
      <c r="F73" s="24">
        <f t="shared" si="9"/>
        <v>4</v>
      </c>
      <c r="G73" s="24">
        <f t="shared" si="10"/>
        <v>14</v>
      </c>
      <c r="H73" s="24">
        <f t="shared" si="11"/>
        <v>13</v>
      </c>
      <c r="I73" s="24">
        <f t="shared" si="12"/>
        <v>15</v>
      </c>
      <c r="J73" s="24">
        <f t="shared" si="13"/>
        <v>11</v>
      </c>
      <c r="K73" s="24">
        <f t="shared" si="14"/>
        <v>13</v>
      </c>
      <c r="L73" s="24">
        <f t="shared" si="15"/>
        <v>11</v>
      </c>
      <c r="M73" s="24">
        <f t="shared" si="16"/>
        <v>11</v>
      </c>
      <c r="N73" s="24">
        <f t="shared" si="17"/>
        <v>18</v>
      </c>
      <c r="O73" s="24">
        <f t="shared" si="18"/>
        <v>19</v>
      </c>
      <c r="P73" s="24">
        <f t="shared" si="19"/>
        <v>25</v>
      </c>
      <c r="Q73" s="24">
        <f t="shared" si="20"/>
        <v>2</v>
      </c>
      <c r="R73" s="24">
        <f t="shared" si="21"/>
        <v>2</v>
      </c>
      <c r="S73" s="24">
        <f t="shared" si="22"/>
        <v>11</v>
      </c>
      <c r="T73" s="24">
        <f t="shared" si="23"/>
        <v>24</v>
      </c>
      <c r="U73" s="24">
        <f t="shared" si="24"/>
        <v>14</v>
      </c>
      <c r="V73" s="24">
        <f t="shared" si="25"/>
        <v>27</v>
      </c>
      <c r="W73" s="24">
        <f t="shared" si="26"/>
        <v>28</v>
      </c>
      <c r="X73" s="24">
        <f t="shared" si="27"/>
        <v>17</v>
      </c>
      <c r="Y73" s="24">
        <f t="shared" si="28"/>
        <v>7</v>
      </c>
      <c r="Z73" s="24">
        <f t="shared" si="29"/>
        <v>14</v>
      </c>
    </row>
    <row r="74" spans="3:26" ht="11.25" hidden="1">
      <c r="C74" s="24">
        <f t="shared" si="6"/>
        <v>17</v>
      </c>
      <c r="D74" s="24">
        <f t="shared" si="7"/>
        <v>22</v>
      </c>
      <c r="E74" s="24">
        <f t="shared" si="8"/>
        <v>21</v>
      </c>
      <c r="F74" s="24">
        <f t="shared" si="9"/>
        <v>4</v>
      </c>
      <c r="G74" s="24">
        <f t="shared" si="10"/>
        <v>14</v>
      </c>
      <c r="H74" s="24">
        <f t="shared" si="11"/>
        <v>13</v>
      </c>
      <c r="I74" s="24">
        <f t="shared" si="12"/>
        <v>15</v>
      </c>
      <c r="J74" s="24">
        <f t="shared" si="13"/>
        <v>11</v>
      </c>
      <c r="K74" s="24">
        <f t="shared" si="14"/>
        <v>13</v>
      </c>
      <c r="L74" s="24">
        <f t="shared" si="15"/>
        <v>11</v>
      </c>
      <c r="M74" s="24">
        <f t="shared" si="16"/>
        <v>11</v>
      </c>
      <c r="N74" s="24">
        <f t="shared" si="17"/>
        <v>18</v>
      </c>
      <c r="O74" s="24">
        <f t="shared" si="18"/>
        <v>19</v>
      </c>
      <c r="P74" s="24">
        <f t="shared" si="19"/>
        <v>25</v>
      </c>
      <c r="Q74" s="24">
        <f t="shared" si="20"/>
        <v>2</v>
      </c>
      <c r="R74" s="24">
        <f t="shared" si="21"/>
        <v>2</v>
      </c>
      <c r="S74" s="24">
        <f t="shared" si="22"/>
        <v>11</v>
      </c>
      <c r="T74" s="24">
        <f t="shared" si="23"/>
        <v>24</v>
      </c>
      <c r="U74" s="24">
        <f t="shared" si="24"/>
        <v>14</v>
      </c>
      <c r="V74" s="24">
        <f t="shared" si="25"/>
        <v>27</v>
      </c>
      <c r="W74" s="24">
        <f t="shared" si="26"/>
        <v>28</v>
      </c>
      <c r="X74" s="24">
        <f t="shared" si="27"/>
        <v>17</v>
      </c>
      <c r="Y74" s="24">
        <f t="shared" si="28"/>
        <v>7</v>
      </c>
      <c r="Z74" s="24">
        <f t="shared" si="29"/>
        <v>14</v>
      </c>
    </row>
  </sheetData>
  <printOptions/>
  <pageMargins left="0.75" right="0.75" top="1" bottom="1" header="0.5" footer="0.5"/>
  <pageSetup horizontalDpi="120" verticalDpi="12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0"/>
  <sheetViews>
    <sheetView workbookViewId="0" topLeftCell="A1">
      <selection activeCell="A1" sqref="A1:T2"/>
    </sheetView>
  </sheetViews>
  <sheetFormatPr defaultColWidth="9.00390625" defaultRowHeight="12.75"/>
  <cols>
    <col min="1" max="1" width="4.625" style="24" customWidth="1"/>
    <col min="2" max="2" width="23.25390625" style="25" customWidth="1"/>
    <col min="3" max="18" width="4.375" style="24" customWidth="1"/>
    <col min="19" max="19" width="7.00390625" style="24" customWidth="1"/>
    <col min="20" max="20" width="8.125" style="24" customWidth="1"/>
    <col min="21" max="54" width="2.375" style="25" customWidth="1"/>
    <col min="55" max="16384" width="9.125" style="25" customWidth="1"/>
  </cols>
  <sheetData>
    <row r="1" spans="1:20" ht="18.75">
      <c r="A1" s="34" t="s">
        <v>58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ht="17.25" customHeight="1">
      <c r="A2" s="32" t="s">
        <v>59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11.25">
      <c r="A3" s="15" t="s">
        <v>27</v>
      </c>
      <c r="B3" s="15" t="s">
        <v>26</v>
      </c>
      <c r="C3" s="15">
        <v>1</v>
      </c>
      <c r="D3" s="15">
        <f aca="true" t="shared" si="0" ref="D3:R3">C3+1</f>
        <v>2</v>
      </c>
      <c r="E3" s="15">
        <f t="shared" si="0"/>
        <v>3</v>
      </c>
      <c r="F3" s="15">
        <f t="shared" si="0"/>
        <v>4</v>
      </c>
      <c r="G3" s="15">
        <f t="shared" si="0"/>
        <v>5</v>
      </c>
      <c r="H3" s="15">
        <f t="shared" si="0"/>
        <v>6</v>
      </c>
      <c r="I3" s="15">
        <f t="shared" si="0"/>
        <v>7</v>
      </c>
      <c r="J3" s="15">
        <f t="shared" si="0"/>
        <v>8</v>
      </c>
      <c r="K3" s="15">
        <f t="shared" si="0"/>
        <v>9</v>
      </c>
      <c r="L3" s="15">
        <f t="shared" si="0"/>
        <v>10</v>
      </c>
      <c r="M3" s="15">
        <f t="shared" si="0"/>
        <v>11</v>
      </c>
      <c r="N3" s="15">
        <f t="shared" si="0"/>
        <v>12</v>
      </c>
      <c r="O3" s="15">
        <f t="shared" si="0"/>
        <v>13</v>
      </c>
      <c r="P3" s="15">
        <f t="shared" si="0"/>
        <v>14</v>
      </c>
      <c r="Q3" s="15">
        <f t="shared" si="0"/>
        <v>15</v>
      </c>
      <c r="R3" s="15">
        <f t="shared" si="0"/>
        <v>16</v>
      </c>
      <c r="S3" s="15" t="s">
        <v>39</v>
      </c>
      <c r="T3" s="16" t="s">
        <v>30</v>
      </c>
    </row>
    <row r="4" spans="1:20" s="23" customFormat="1" ht="11.25">
      <c r="A4" s="15">
        <v>1</v>
      </c>
      <c r="B4" s="18" t="s">
        <v>14</v>
      </c>
      <c r="C4" s="15">
        <v>2</v>
      </c>
      <c r="D4" s="15">
        <v>4</v>
      </c>
      <c r="E4" s="15">
        <v>2</v>
      </c>
      <c r="F4" s="15">
        <v>3</v>
      </c>
      <c r="G4" s="15">
        <v>1</v>
      </c>
      <c r="H4" s="15">
        <v>5</v>
      </c>
      <c r="I4" s="15">
        <v>3</v>
      </c>
      <c r="J4" s="15">
        <v>3</v>
      </c>
      <c r="K4" s="15">
        <v>2</v>
      </c>
      <c r="L4" s="15">
        <v>3</v>
      </c>
      <c r="M4" s="15">
        <v>-1</v>
      </c>
      <c r="N4" s="15">
        <v>2</v>
      </c>
      <c r="O4" s="15">
        <v>2</v>
      </c>
      <c r="P4" s="15">
        <v>3</v>
      </c>
      <c r="Q4" s="15">
        <v>4</v>
      </c>
      <c r="R4" s="15">
        <v>2</v>
      </c>
      <c r="S4" s="15">
        <f aca="true" t="shared" si="1" ref="S4:S25">SUM(C4:R4)</f>
        <v>40</v>
      </c>
      <c r="T4" s="16">
        <f>6.25*(0.8^A4)+5*(23-A4)/22</f>
        <v>10</v>
      </c>
    </row>
    <row r="5" spans="1:20" s="23" customFormat="1" ht="11.25">
      <c r="A5" s="15">
        <f aca="true" t="shared" si="2" ref="A5:A25">A4+1</f>
        <v>2</v>
      </c>
      <c r="B5" s="18" t="s">
        <v>2</v>
      </c>
      <c r="C5" s="15">
        <v>1</v>
      </c>
      <c r="D5" s="15">
        <v>4</v>
      </c>
      <c r="E5" s="15">
        <v>3</v>
      </c>
      <c r="F5" s="15">
        <v>4</v>
      </c>
      <c r="G5" s="15">
        <v>3</v>
      </c>
      <c r="H5" s="15">
        <v>2</v>
      </c>
      <c r="I5" s="15">
        <v>1</v>
      </c>
      <c r="J5" s="15">
        <v>2</v>
      </c>
      <c r="K5" s="15">
        <v>2</v>
      </c>
      <c r="L5" s="15">
        <v>3</v>
      </c>
      <c r="M5" s="15">
        <v>-1</v>
      </c>
      <c r="N5" s="15">
        <v>1</v>
      </c>
      <c r="O5" s="15">
        <v>2</v>
      </c>
      <c r="P5" s="15">
        <v>4</v>
      </c>
      <c r="Q5" s="15">
        <v>5</v>
      </c>
      <c r="R5" s="15">
        <v>3</v>
      </c>
      <c r="S5" s="15">
        <f t="shared" si="1"/>
        <v>39</v>
      </c>
      <c r="T5" s="16">
        <f aca="true" t="shared" si="3" ref="T5:T25">6.25*(0.8^A5)+5*(23-A5)/22</f>
        <v>8.772727272727273</v>
      </c>
    </row>
    <row r="6" spans="1:20" s="23" customFormat="1" ht="11.25">
      <c r="A6" s="15">
        <f t="shared" si="2"/>
        <v>3</v>
      </c>
      <c r="B6" s="18" t="s">
        <v>1</v>
      </c>
      <c r="C6" s="15">
        <v>2</v>
      </c>
      <c r="D6" s="15">
        <v>2</v>
      </c>
      <c r="E6" s="15">
        <v>4</v>
      </c>
      <c r="F6" s="15">
        <v>3</v>
      </c>
      <c r="G6" s="15">
        <v>1</v>
      </c>
      <c r="H6" s="15">
        <v>1</v>
      </c>
      <c r="I6" s="15">
        <v>1</v>
      </c>
      <c r="J6" s="15">
        <v>3</v>
      </c>
      <c r="K6" s="15">
        <v>2</v>
      </c>
      <c r="L6" s="15">
        <v>2</v>
      </c>
      <c r="M6" s="15">
        <v>4</v>
      </c>
      <c r="N6" s="15">
        <v>1</v>
      </c>
      <c r="O6" s="15">
        <v>5</v>
      </c>
      <c r="P6" s="15">
        <v>3</v>
      </c>
      <c r="Q6" s="15">
        <v>1</v>
      </c>
      <c r="R6" s="15">
        <v>3</v>
      </c>
      <c r="S6" s="15">
        <f t="shared" si="1"/>
        <v>38</v>
      </c>
      <c r="T6" s="16">
        <f t="shared" si="3"/>
        <v>7.745454545454546</v>
      </c>
    </row>
    <row r="7" spans="1:20" s="23" customFormat="1" ht="11.25">
      <c r="A7" s="15">
        <f t="shared" si="2"/>
        <v>4</v>
      </c>
      <c r="B7" s="18" t="s">
        <v>7</v>
      </c>
      <c r="C7" s="15">
        <v>2</v>
      </c>
      <c r="D7" s="15">
        <v>4</v>
      </c>
      <c r="E7" s="15">
        <v>3</v>
      </c>
      <c r="F7" s="15">
        <v>3</v>
      </c>
      <c r="G7" s="15">
        <v>3</v>
      </c>
      <c r="H7" s="15">
        <v>2</v>
      </c>
      <c r="I7" s="15">
        <v>1</v>
      </c>
      <c r="J7" s="15">
        <v>3</v>
      </c>
      <c r="K7" s="15">
        <v>1</v>
      </c>
      <c r="L7" s="15">
        <v>2</v>
      </c>
      <c r="M7" s="15">
        <v>-1</v>
      </c>
      <c r="N7" s="15">
        <v>0</v>
      </c>
      <c r="O7" s="15">
        <v>1</v>
      </c>
      <c r="P7" s="15">
        <v>3</v>
      </c>
      <c r="Q7" s="15">
        <v>3</v>
      </c>
      <c r="R7" s="15">
        <v>3</v>
      </c>
      <c r="S7" s="15">
        <f t="shared" si="1"/>
        <v>33</v>
      </c>
      <c r="T7" s="16">
        <f t="shared" si="3"/>
        <v>6.87818181818182</v>
      </c>
    </row>
    <row r="8" spans="1:20" s="23" customFormat="1" ht="11.25">
      <c r="A8" s="15">
        <f t="shared" si="2"/>
        <v>5</v>
      </c>
      <c r="B8" s="29">
        <v>146</v>
      </c>
      <c r="C8" s="15">
        <v>2</v>
      </c>
      <c r="D8" s="15">
        <v>2</v>
      </c>
      <c r="E8" s="15">
        <v>3</v>
      </c>
      <c r="F8" s="15">
        <v>3</v>
      </c>
      <c r="G8" s="15">
        <v>2</v>
      </c>
      <c r="H8" s="15">
        <v>1</v>
      </c>
      <c r="I8" s="15">
        <v>1</v>
      </c>
      <c r="J8" s="15">
        <v>4</v>
      </c>
      <c r="K8" s="15">
        <v>-1</v>
      </c>
      <c r="L8" s="15">
        <v>2</v>
      </c>
      <c r="M8" s="15">
        <v>0</v>
      </c>
      <c r="N8" s="15">
        <v>1</v>
      </c>
      <c r="O8" s="15">
        <v>2</v>
      </c>
      <c r="P8" s="15">
        <v>3</v>
      </c>
      <c r="Q8" s="15">
        <v>3</v>
      </c>
      <c r="R8" s="15">
        <v>3</v>
      </c>
      <c r="S8" s="15">
        <f t="shared" si="1"/>
        <v>31</v>
      </c>
      <c r="T8" s="16">
        <f>6.25*(0.8^6)+5*(23-6)/22</f>
        <v>5.502036363636365</v>
      </c>
    </row>
    <row r="9" spans="1:20" s="23" customFormat="1" ht="11.25">
      <c r="A9" s="15">
        <f t="shared" si="2"/>
        <v>6</v>
      </c>
      <c r="B9" s="18" t="s">
        <v>6</v>
      </c>
      <c r="C9" s="15">
        <v>2</v>
      </c>
      <c r="D9" s="15">
        <v>2</v>
      </c>
      <c r="E9" s="15">
        <v>3</v>
      </c>
      <c r="F9" s="15">
        <v>3</v>
      </c>
      <c r="G9" s="15">
        <v>0</v>
      </c>
      <c r="H9" s="15">
        <v>4</v>
      </c>
      <c r="I9" s="15">
        <v>0</v>
      </c>
      <c r="J9" s="15">
        <v>3</v>
      </c>
      <c r="K9" s="15">
        <v>1</v>
      </c>
      <c r="L9" s="15">
        <v>2</v>
      </c>
      <c r="M9" s="15">
        <v>0</v>
      </c>
      <c r="N9" s="15">
        <v>1</v>
      </c>
      <c r="O9" s="15">
        <v>1</v>
      </c>
      <c r="P9" s="15">
        <v>3</v>
      </c>
      <c r="Q9" s="15">
        <v>3</v>
      </c>
      <c r="R9" s="15">
        <v>3</v>
      </c>
      <c r="S9" s="15">
        <f t="shared" si="1"/>
        <v>31</v>
      </c>
      <c r="T9" s="16">
        <f t="shared" si="3"/>
        <v>5.502036363636365</v>
      </c>
    </row>
    <row r="10" spans="1:20" s="23" customFormat="1" ht="11.25">
      <c r="A10" s="15">
        <f t="shared" si="2"/>
        <v>7</v>
      </c>
      <c r="B10" s="18" t="s">
        <v>34</v>
      </c>
      <c r="C10" s="15">
        <v>2</v>
      </c>
      <c r="D10" s="15">
        <v>1</v>
      </c>
      <c r="E10" s="15">
        <v>4</v>
      </c>
      <c r="F10" s="15">
        <v>2</v>
      </c>
      <c r="G10" s="15">
        <v>3</v>
      </c>
      <c r="H10" s="15">
        <v>2</v>
      </c>
      <c r="I10" s="15">
        <v>0</v>
      </c>
      <c r="J10" s="15">
        <v>3</v>
      </c>
      <c r="K10" s="15">
        <v>3</v>
      </c>
      <c r="L10" s="15">
        <v>3</v>
      </c>
      <c r="M10" s="15">
        <v>0</v>
      </c>
      <c r="N10" s="15">
        <v>1</v>
      </c>
      <c r="O10" s="15">
        <v>2</v>
      </c>
      <c r="P10" s="15">
        <v>3</v>
      </c>
      <c r="Q10" s="15">
        <v>0</v>
      </c>
      <c r="R10" s="15">
        <v>2</v>
      </c>
      <c r="S10" s="15">
        <f t="shared" si="1"/>
        <v>31</v>
      </c>
      <c r="T10" s="16">
        <f>6.25*(0.8^6)+5*(23-6)/22</f>
        <v>5.502036363636365</v>
      </c>
    </row>
    <row r="11" spans="1:20" s="23" customFormat="1" ht="11.25">
      <c r="A11" s="15">
        <f t="shared" si="2"/>
        <v>8</v>
      </c>
      <c r="B11" s="18" t="s">
        <v>31</v>
      </c>
      <c r="C11" s="15">
        <v>2</v>
      </c>
      <c r="D11" s="15">
        <v>3</v>
      </c>
      <c r="E11" s="15">
        <v>4</v>
      </c>
      <c r="F11" s="15">
        <v>2</v>
      </c>
      <c r="G11" s="15">
        <v>0</v>
      </c>
      <c r="H11" s="15">
        <v>3</v>
      </c>
      <c r="I11" s="15">
        <v>3</v>
      </c>
      <c r="J11" s="15">
        <v>-1</v>
      </c>
      <c r="K11" s="15">
        <v>1</v>
      </c>
      <c r="L11" s="15">
        <v>1</v>
      </c>
      <c r="M11" s="15">
        <v>0</v>
      </c>
      <c r="N11" s="15">
        <v>3</v>
      </c>
      <c r="O11" s="15">
        <v>2</v>
      </c>
      <c r="P11" s="15">
        <v>4</v>
      </c>
      <c r="Q11" s="15">
        <v>0</v>
      </c>
      <c r="R11" s="15">
        <v>3</v>
      </c>
      <c r="S11" s="15">
        <f t="shared" si="1"/>
        <v>30</v>
      </c>
      <c r="T11" s="16">
        <f t="shared" si="3"/>
        <v>4.45766690909091</v>
      </c>
    </row>
    <row r="12" spans="1:20" s="23" customFormat="1" ht="11.25">
      <c r="A12" s="15">
        <f t="shared" si="2"/>
        <v>9</v>
      </c>
      <c r="B12" s="18" t="s">
        <v>24</v>
      </c>
      <c r="C12" s="15">
        <v>1</v>
      </c>
      <c r="D12" s="15">
        <v>3</v>
      </c>
      <c r="E12" s="15">
        <v>4</v>
      </c>
      <c r="F12" s="15">
        <v>3</v>
      </c>
      <c r="G12" s="15">
        <v>3</v>
      </c>
      <c r="H12" s="15">
        <v>3</v>
      </c>
      <c r="I12" s="15">
        <v>1</v>
      </c>
      <c r="J12" s="15">
        <v>0</v>
      </c>
      <c r="K12" s="15">
        <v>2</v>
      </c>
      <c r="L12" s="15">
        <v>2</v>
      </c>
      <c r="M12" s="15">
        <v>0</v>
      </c>
      <c r="N12" s="15">
        <v>2</v>
      </c>
      <c r="O12" s="15">
        <v>0</v>
      </c>
      <c r="P12" s="15">
        <v>1</v>
      </c>
      <c r="Q12" s="15">
        <v>4</v>
      </c>
      <c r="R12" s="15">
        <v>0</v>
      </c>
      <c r="S12" s="15">
        <f t="shared" si="1"/>
        <v>29</v>
      </c>
      <c r="T12" s="16">
        <f t="shared" si="3"/>
        <v>4.0206789818181825</v>
      </c>
    </row>
    <row r="13" spans="1:20" s="23" customFormat="1" ht="11.25">
      <c r="A13" s="15">
        <f t="shared" si="2"/>
        <v>10</v>
      </c>
      <c r="B13" s="18" t="s">
        <v>19</v>
      </c>
      <c r="C13" s="15">
        <v>2</v>
      </c>
      <c r="D13" s="15">
        <v>1</v>
      </c>
      <c r="E13" s="15">
        <v>3</v>
      </c>
      <c r="F13" s="15">
        <v>5</v>
      </c>
      <c r="G13" s="15">
        <v>0</v>
      </c>
      <c r="H13" s="15">
        <v>0</v>
      </c>
      <c r="I13" s="15">
        <v>1</v>
      </c>
      <c r="J13" s="15">
        <v>0</v>
      </c>
      <c r="K13" s="15">
        <v>1</v>
      </c>
      <c r="L13" s="15">
        <v>3</v>
      </c>
      <c r="M13" s="15">
        <v>0</v>
      </c>
      <c r="N13" s="15">
        <v>1</v>
      </c>
      <c r="O13" s="15">
        <v>2</v>
      </c>
      <c r="P13" s="15">
        <v>3</v>
      </c>
      <c r="Q13" s="15">
        <v>1</v>
      </c>
      <c r="R13" s="15">
        <v>4</v>
      </c>
      <c r="S13" s="15">
        <f t="shared" si="1"/>
        <v>27</v>
      </c>
      <c r="T13" s="16">
        <f>T14</f>
        <v>3.264143639272728</v>
      </c>
    </row>
    <row r="14" spans="1:20" ht="11.25">
      <c r="A14" s="15">
        <f t="shared" si="2"/>
        <v>11</v>
      </c>
      <c r="B14" s="18" t="s">
        <v>3</v>
      </c>
      <c r="C14" s="15">
        <v>2</v>
      </c>
      <c r="D14" s="15">
        <v>1</v>
      </c>
      <c r="E14" s="15">
        <v>2</v>
      </c>
      <c r="F14" s="15">
        <v>3</v>
      </c>
      <c r="G14" s="15">
        <v>0</v>
      </c>
      <c r="H14" s="15">
        <v>1</v>
      </c>
      <c r="I14" s="15">
        <v>0</v>
      </c>
      <c r="J14" s="15">
        <v>5</v>
      </c>
      <c r="K14" s="15">
        <v>2</v>
      </c>
      <c r="L14" s="15">
        <v>1</v>
      </c>
      <c r="M14" s="15">
        <v>-1</v>
      </c>
      <c r="N14" s="15">
        <v>2</v>
      </c>
      <c r="O14" s="15">
        <v>2</v>
      </c>
      <c r="P14" s="15">
        <v>3</v>
      </c>
      <c r="Q14" s="15">
        <v>1</v>
      </c>
      <c r="R14" s="15">
        <v>3</v>
      </c>
      <c r="S14" s="15">
        <f t="shared" si="1"/>
        <v>27</v>
      </c>
      <c r="T14" s="16">
        <f t="shared" si="3"/>
        <v>3.264143639272728</v>
      </c>
    </row>
    <row r="15" spans="1:20" ht="11.25">
      <c r="A15" s="15">
        <f t="shared" si="2"/>
        <v>12</v>
      </c>
      <c r="B15" s="18" t="s">
        <v>15</v>
      </c>
      <c r="C15" s="15">
        <v>2</v>
      </c>
      <c r="D15" s="15">
        <v>2</v>
      </c>
      <c r="E15" s="15">
        <v>4</v>
      </c>
      <c r="F15" s="15">
        <v>3</v>
      </c>
      <c r="G15" s="15">
        <v>0</v>
      </c>
      <c r="H15" s="15">
        <v>2</v>
      </c>
      <c r="I15" s="15">
        <v>1</v>
      </c>
      <c r="J15" s="15">
        <v>4</v>
      </c>
      <c r="K15" s="15">
        <v>0</v>
      </c>
      <c r="L15" s="15">
        <v>2</v>
      </c>
      <c r="M15" s="15">
        <v>-1</v>
      </c>
      <c r="N15" s="15">
        <v>2</v>
      </c>
      <c r="O15" s="15">
        <v>1</v>
      </c>
      <c r="P15" s="15">
        <v>3</v>
      </c>
      <c r="Q15" s="15">
        <v>0</v>
      </c>
      <c r="R15" s="15">
        <v>2</v>
      </c>
      <c r="S15" s="15">
        <f t="shared" si="1"/>
        <v>27</v>
      </c>
      <c r="T15" s="16">
        <f>T14</f>
        <v>3.264143639272728</v>
      </c>
    </row>
    <row r="16" spans="1:20" ht="11.25">
      <c r="A16" s="15">
        <f t="shared" si="2"/>
        <v>13</v>
      </c>
      <c r="B16" s="18" t="s">
        <v>21</v>
      </c>
      <c r="C16" s="15">
        <v>1</v>
      </c>
      <c r="D16" s="15">
        <v>1</v>
      </c>
      <c r="E16" s="15">
        <v>4</v>
      </c>
      <c r="F16" s="15">
        <v>2</v>
      </c>
      <c r="G16" s="15">
        <v>0</v>
      </c>
      <c r="H16" s="15">
        <v>2</v>
      </c>
      <c r="I16" s="15">
        <v>4</v>
      </c>
      <c r="J16" s="15">
        <v>3</v>
      </c>
      <c r="K16" s="15">
        <v>1</v>
      </c>
      <c r="L16" s="15">
        <v>2</v>
      </c>
      <c r="M16" s="15">
        <v>0</v>
      </c>
      <c r="N16" s="15">
        <v>1</v>
      </c>
      <c r="O16" s="15">
        <v>1</v>
      </c>
      <c r="P16" s="15">
        <v>1</v>
      </c>
      <c r="Q16" s="15">
        <v>3</v>
      </c>
      <c r="R16" s="15">
        <v>0</v>
      </c>
      <c r="S16" s="15">
        <f t="shared" si="1"/>
        <v>26</v>
      </c>
      <c r="T16" s="16">
        <f t="shared" si="3"/>
        <v>2.6163246564072735</v>
      </c>
    </row>
    <row r="17" spans="1:20" ht="11.25">
      <c r="A17" s="15">
        <f t="shared" si="2"/>
        <v>14</v>
      </c>
      <c r="B17" s="18" t="s">
        <v>67</v>
      </c>
      <c r="C17" s="15">
        <v>2</v>
      </c>
      <c r="D17" s="15">
        <v>0</v>
      </c>
      <c r="E17" s="15">
        <v>4</v>
      </c>
      <c r="F17" s="15">
        <v>1</v>
      </c>
      <c r="G17" s="15">
        <v>0</v>
      </c>
      <c r="H17" s="15">
        <v>3</v>
      </c>
      <c r="I17" s="15">
        <v>0</v>
      </c>
      <c r="J17" s="15">
        <v>3</v>
      </c>
      <c r="K17" s="15">
        <v>2</v>
      </c>
      <c r="L17" s="15">
        <v>2</v>
      </c>
      <c r="M17" s="15">
        <v>0</v>
      </c>
      <c r="N17" s="15">
        <v>2</v>
      </c>
      <c r="O17" s="15">
        <v>0</v>
      </c>
      <c r="P17" s="15">
        <v>3</v>
      </c>
      <c r="Q17" s="15">
        <v>1</v>
      </c>
      <c r="R17" s="15">
        <v>2</v>
      </c>
      <c r="S17" s="15">
        <f t="shared" si="1"/>
        <v>25</v>
      </c>
      <c r="T17" s="16">
        <f t="shared" si="3"/>
        <v>2.320332452398546</v>
      </c>
    </row>
    <row r="18" spans="1:20" ht="11.25">
      <c r="A18" s="15">
        <f t="shared" si="2"/>
        <v>15</v>
      </c>
      <c r="B18" s="18" t="s">
        <v>20</v>
      </c>
      <c r="C18" s="15">
        <v>2</v>
      </c>
      <c r="D18" s="15">
        <v>0</v>
      </c>
      <c r="E18" s="15">
        <v>3</v>
      </c>
      <c r="F18" s="15">
        <v>2</v>
      </c>
      <c r="G18" s="15">
        <v>1</v>
      </c>
      <c r="H18" s="15">
        <v>0</v>
      </c>
      <c r="I18" s="15">
        <v>1</v>
      </c>
      <c r="J18" s="15">
        <v>2</v>
      </c>
      <c r="K18" s="15">
        <v>1</v>
      </c>
      <c r="L18" s="15">
        <v>3</v>
      </c>
      <c r="M18" s="15">
        <v>0</v>
      </c>
      <c r="N18" s="15">
        <v>0</v>
      </c>
      <c r="O18" s="15">
        <v>0</v>
      </c>
      <c r="P18" s="15">
        <v>3</v>
      </c>
      <c r="Q18" s="15">
        <v>1</v>
      </c>
      <c r="R18" s="15">
        <v>2</v>
      </c>
      <c r="S18" s="15">
        <f t="shared" si="1"/>
        <v>21</v>
      </c>
      <c r="T18" s="16">
        <f t="shared" si="3"/>
        <v>2.0380841437370183</v>
      </c>
    </row>
    <row r="19" spans="1:20" ht="11.25">
      <c r="A19" s="15">
        <f t="shared" si="2"/>
        <v>16</v>
      </c>
      <c r="B19" s="18" t="s">
        <v>61</v>
      </c>
      <c r="C19" s="15">
        <v>2</v>
      </c>
      <c r="D19" s="15">
        <v>2</v>
      </c>
      <c r="E19" s="15">
        <v>3</v>
      </c>
      <c r="F19" s="15">
        <v>2</v>
      </c>
      <c r="G19" s="15">
        <v>-1</v>
      </c>
      <c r="H19" s="15">
        <v>1</v>
      </c>
      <c r="I19" s="15">
        <v>0</v>
      </c>
      <c r="J19" s="15">
        <v>3</v>
      </c>
      <c r="K19" s="15">
        <v>2</v>
      </c>
      <c r="L19" s="15">
        <v>2</v>
      </c>
      <c r="M19" s="15">
        <v>-1</v>
      </c>
      <c r="N19" s="15">
        <v>1</v>
      </c>
      <c r="O19" s="15">
        <v>-1</v>
      </c>
      <c r="P19" s="15">
        <v>0</v>
      </c>
      <c r="Q19" s="15">
        <v>1</v>
      </c>
      <c r="R19" s="15">
        <v>3</v>
      </c>
      <c r="S19" s="15">
        <f t="shared" si="1"/>
        <v>19</v>
      </c>
      <c r="T19" s="16">
        <f>T20</f>
        <v>1.5043738519916918</v>
      </c>
    </row>
    <row r="20" spans="1:20" ht="11.25">
      <c r="A20" s="15">
        <f t="shared" si="2"/>
        <v>17</v>
      </c>
      <c r="B20" s="18" t="s">
        <v>37</v>
      </c>
      <c r="C20" s="15">
        <v>2</v>
      </c>
      <c r="D20" s="15">
        <v>0</v>
      </c>
      <c r="E20" s="15">
        <v>0</v>
      </c>
      <c r="F20" s="15">
        <v>0</v>
      </c>
      <c r="G20" s="15">
        <v>1</v>
      </c>
      <c r="H20" s="15">
        <v>1</v>
      </c>
      <c r="I20" s="15">
        <v>2</v>
      </c>
      <c r="J20" s="15">
        <v>2</v>
      </c>
      <c r="K20" s="15">
        <v>1</v>
      </c>
      <c r="L20" s="15">
        <v>2</v>
      </c>
      <c r="M20" s="15">
        <v>1</v>
      </c>
      <c r="N20" s="15">
        <v>0</v>
      </c>
      <c r="O20" s="15">
        <v>0</v>
      </c>
      <c r="P20" s="15">
        <v>3</v>
      </c>
      <c r="Q20" s="15">
        <v>1</v>
      </c>
      <c r="R20" s="15">
        <v>3</v>
      </c>
      <c r="S20" s="15">
        <f t="shared" si="1"/>
        <v>19</v>
      </c>
      <c r="T20" s="16">
        <f t="shared" si="3"/>
        <v>1.5043738519916918</v>
      </c>
    </row>
    <row r="21" spans="1:20" ht="11.25">
      <c r="A21" s="15">
        <f t="shared" si="2"/>
        <v>18</v>
      </c>
      <c r="B21" s="18" t="s">
        <v>62</v>
      </c>
      <c r="C21" s="15">
        <v>2</v>
      </c>
      <c r="D21" s="15">
        <v>2</v>
      </c>
      <c r="E21" s="15">
        <v>2</v>
      </c>
      <c r="F21" s="15">
        <v>1</v>
      </c>
      <c r="G21" s="15">
        <v>0</v>
      </c>
      <c r="H21" s="15">
        <v>2</v>
      </c>
      <c r="I21" s="15">
        <v>0</v>
      </c>
      <c r="J21" s="15">
        <v>1</v>
      </c>
      <c r="K21" s="15">
        <v>1</v>
      </c>
      <c r="L21" s="15">
        <v>2</v>
      </c>
      <c r="M21" s="15">
        <v>-1</v>
      </c>
      <c r="N21" s="15">
        <v>2</v>
      </c>
      <c r="O21" s="15">
        <v>1</v>
      </c>
      <c r="P21" s="15">
        <v>3</v>
      </c>
      <c r="Q21" s="15">
        <v>-1</v>
      </c>
      <c r="R21" s="15">
        <v>2</v>
      </c>
      <c r="S21" s="15">
        <f t="shared" si="1"/>
        <v>19</v>
      </c>
      <c r="T21" s="16">
        <f>T20</f>
        <v>1.5043738519916918</v>
      </c>
    </row>
    <row r="22" spans="1:20" ht="11.25">
      <c r="A22" s="15">
        <f t="shared" si="2"/>
        <v>19</v>
      </c>
      <c r="B22" s="18" t="s">
        <v>5</v>
      </c>
      <c r="C22" s="15">
        <v>1</v>
      </c>
      <c r="D22" s="15">
        <v>-1</v>
      </c>
      <c r="E22" s="15">
        <v>3</v>
      </c>
      <c r="F22" s="15">
        <v>2</v>
      </c>
      <c r="G22" s="15">
        <v>2</v>
      </c>
      <c r="H22" s="15">
        <v>1</v>
      </c>
      <c r="I22" s="15">
        <v>1</v>
      </c>
      <c r="J22" s="15">
        <v>3</v>
      </c>
      <c r="K22" s="15">
        <v>1</v>
      </c>
      <c r="L22" s="15">
        <v>2</v>
      </c>
      <c r="M22" s="15">
        <v>0</v>
      </c>
      <c r="N22" s="15">
        <v>1</v>
      </c>
      <c r="O22" s="15">
        <v>1</v>
      </c>
      <c r="P22" s="15">
        <v>0</v>
      </c>
      <c r="Q22" s="15">
        <v>0</v>
      </c>
      <c r="R22" s="15">
        <v>1</v>
      </c>
      <c r="S22" s="15">
        <f t="shared" si="1"/>
        <v>18</v>
      </c>
      <c r="T22" s="16">
        <f t="shared" si="3"/>
        <v>0.9991629016383191</v>
      </c>
    </row>
    <row r="23" spans="1:20" ht="11.25">
      <c r="A23" s="15">
        <f t="shared" si="2"/>
        <v>20</v>
      </c>
      <c r="B23" s="18" t="s">
        <v>60</v>
      </c>
      <c r="C23" s="15">
        <v>1</v>
      </c>
      <c r="D23" s="15">
        <v>-1</v>
      </c>
      <c r="E23" s="15">
        <v>4</v>
      </c>
      <c r="F23" s="15">
        <v>2</v>
      </c>
      <c r="G23" s="15">
        <v>1</v>
      </c>
      <c r="H23" s="15">
        <v>3</v>
      </c>
      <c r="I23" s="15">
        <v>1</v>
      </c>
      <c r="J23" s="15">
        <v>-1</v>
      </c>
      <c r="K23" s="15">
        <v>2</v>
      </c>
      <c r="L23" s="15">
        <v>1</v>
      </c>
      <c r="M23" s="15">
        <v>-1</v>
      </c>
      <c r="N23" s="15">
        <v>1</v>
      </c>
      <c r="O23" s="15">
        <v>-1</v>
      </c>
      <c r="P23" s="15">
        <v>3</v>
      </c>
      <c r="Q23" s="15">
        <v>0</v>
      </c>
      <c r="R23" s="15">
        <v>2</v>
      </c>
      <c r="S23" s="15">
        <f t="shared" si="1"/>
        <v>17</v>
      </c>
      <c r="T23" s="16">
        <f t="shared" si="3"/>
        <v>0.7538757758561099</v>
      </c>
    </row>
    <row r="24" spans="1:20" ht="11.25">
      <c r="A24" s="15">
        <f t="shared" si="2"/>
        <v>21</v>
      </c>
      <c r="B24" s="18" t="s">
        <v>32</v>
      </c>
      <c r="C24" s="15">
        <v>2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2</v>
      </c>
      <c r="J24" s="15">
        <v>3</v>
      </c>
      <c r="K24" s="15">
        <v>0</v>
      </c>
      <c r="L24" s="15">
        <v>2</v>
      </c>
      <c r="M24" s="15">
        <v>0</v>
      </c>
      <c r="N24" s="15">
        <v>1</v>
      </c>
      <c r="O24" s="15">
        <v>1</v>
      </c>
      <c r="P24" s="15">
        <v>3</v>
      </c>
      <c r="Q24" s="15">
        <v>0</v>
      </c>
      <c r="R24" s="15">
        <v>0</v>
      </c>
      <c r="S24" s="15">
        <f t="shared" si="1"/>
        <v>14</v>
      </c>
      <c r="T24" s="16">
        <f t="shared" si="3"/>
        <v>0.5121915297757971</v>
      </c>
    </row>
    <row r="25" spans="1:20" ht="11.25">
      <c r="A25" s="15">
        <f t="shared" si="2"/>
        <v>22</v>
      </c>
      <c r="B25" s="18" t="s">
        <v>63</v>
      </c>
      <c r="C25" s="15">
        <v>1</v>
      </c>
      <c r="D25" s="15">
        <v>3</v>
      </c>
      <c r="E25" s="15">
        <v>3</v>
      </c>
      <c r="F25" s="15">
        <v>2</v>
      </c>
      <c r="G25" s="15">
        <v>-1</v>
      </c>
      <c r="H25" s="15">
        <v>2</v>
      </c>
      <c r="I25" s="15">
        <v>0</v>
      </c>
      <c r="J25" s="15">
        <v>2</v>
      </c>
      <c r="K25" s="15">
        <v>1</v>
      </c>
      <c r="L25" s="15">
        <v>-1</v>
      </c>
      <c r="M25" s="15">
        <v>-2</v>
      </c>
      <c r="N25" s="15">
        <v>0</v>
      </c>
      <c r="O25" s="15">
        <v>-1</v>
      </c>
      <c r="P25" s="15">
        <v>1</v>
      </c>
      <c r="Q25" s="15">
        <v>0</v>
      </c>
      <c r="R25" s="15">
        <v>0</v>
      </c>
      <c r="S25" s="15">
        <f t="shared" si="1"/>
        <v>10</v>
      </c>
      <c r="T25" s="16">
        <f t="shared" si="3"/>
        <v>0.27338958745700126</v>
      </c>
    </row>
    <row r="26" spans="1:20" ht="11.25">
      <c r="A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1:20" ht="11.25" hidden="1">
      <c r="A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ht="11.25" hidden="1">
      <c r="A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1:20" ht="11.25" hidden="1">
      <c r="A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1:20" ht="11.25" hidden="1">
      <c r="A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ht="11.25" hidden="1">
      <c r="A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</row>
    <row r="32" spans="1:20" ht="11.25" hidden="1">
      <c r="A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</row>
    <row r="33" spans="1:20" ht="11.25" hidden="1">
      <c r="A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</row>
    <row r="34" spans="1:20" ht="11.25" hidden="1">
      <c r="A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ht="11.25" hidden="1">
      <c r="A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</row>
    <row r="36" spans="1:20" ht="11.25" hidden="1">
      <c r="A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</row>
    <row r="37" spans="1:20" ht="11.25" hidden="1">
      <c r="A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</row>
    <row r="38" spans="1:20" ht="11.25" hidden="1">
      <c r="A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ht="11.25" hidden="1">
      <c r="A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</row>
    <row r="40" spans="1:20" ht="11.25" hidden="1">
      <c r="A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</row>
    <row r="41" spans="1:20" ht="11.25" hidden="1">
      <c r="A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</row>
    <row r="42" spans="1:20" ht="7.5" customHeight="1" hidden="1">
      <c r="A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ht="11.25" hidden="1">
      <c r="A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</row>
    <row r="44" spans="1:20" ht="11.25" hidden="1">
      <c r="A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spans="1:20" ht="11.25" hidden="1">
      <c r="A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</row>
    <row r="46" spans="1:20" ht="11.25" hidden="1">
      <c r="A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</row>
    <row r="47" spans="1:20" ht="11.25" hidden="1">
      <c r="A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</row>
    <row r="48" spans="1:20" ht="11.25" hidden="1">
      <c r="A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</row>
    <row r="49" spans="1:20" ht="11.25" hidden="1">
      <c r="A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</row>
    <row r="50" spans="1:20" ht="11.25" hidden="1">
      <c r="A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</row>
    <row r="51" spans="1:20" ht="11.25" hidden="1">
      <c r="A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</row>
    <row r="52" spans="1:20" ht="11.25" hidden="1">
      <c r="A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</row>
    <row r="53" spans="1:20" ht="11.25" hidden="1">
      <c r="A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</row>
    <row r="54" spans="1:20" ht="11.25" hidden="1">
      <c r="A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</row>
    <row r="55" spans="1:20" ht="11.25" hidden="1">
      <c r="A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</row>
    <row r="56" spans="1:20" ht="11.25" hidden="1">
      <c r="A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</row>
    <row r="57" spans="1:20" ht="11.25" hidden="1">
      <c r="A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</row>
    <row r="58" spans="1:20" ht="11.25" hidden="1">
      <c r="A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</row>
    <row r="59" spans="1:20" ht="11.25" hidden="1">
      <c r="A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</row>
    <row r="60" spans="1:20" ht="11.25" hidden="1">
      <c r="A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</row>
    <row r="61" spans="1:20" ht="11.25" hidden="1">
      <c r="A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</row>
    <row r="62" spans="1:20" ht="11.25" hidden="1">
      <c r="A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</row>
    <row r="63" spans="1:20" ht="11.25" hidden="1">
      <c r="A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</row>
    <row r="64" spans="1:20" ht="11.25" hidden="1">
      <c r="A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</row>
    <row r="65" spans="1:20" ht="11.25" hidden="1">
      <c r="A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</row>
    <row r="66" spans="1:20" ht="11.25" hidden="1">
      <c r="A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</row>
    <row r="67" spans="1:20" ht="11.25" hidden="1">
      <c r="A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</row>
    <row r="68" spans="1:20" ht="11.25" hidden="1">
      <c r="A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</row>
    <row r="69" spans="1:20" ht="11.25" hidden="1">
      <c r="A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</row>
    <row r="70" spans="1:20" ht="11.25">
      <c r="A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</row>
  </sheetData>
  <mergeCells count="2">
    <mergeCell ref="A2:T2"/>
    <mergeCell ref="A1:T1"/>
  </mergeCells>
  <printOptions/>
  <pageMargins left="0.75" right="0.75" top="1" bottom="1" header="0.5" footer="0.5"/>
  <pageSetup horizontalDpi="120" verticalDpi="12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75"/>
  <sheetViews>
    <sheetView workbookViewId="0" topLeftCell="A1">
      <selection activeCell="A1" sqref="A1:AC2"/>
    </sheetView>
  </sheetViews>
  <sheetFormatPr defaultColWidth="9.00390625" defaultRowHeight="12.75"/>
  <cols>
    <col min="1" max="1" width="4.625" style="24" customWidth="1"/>
    <col min="2" max="2" width="23.25390625" style="25" customWidth="1"/>
    <col min="3" max="26" width="3.125" style="24" customWidth="1"/>
    <col min="27" max="27" width="7.00390625" style="24" customWidth="1"/>
    <col min="28" max="28" width="8.125" style="24" customWidth="1"/>
    <col min="29" max="29" width="7.75390625" style="26" customWidth="1"/>
    <col min="30" max="63" width="2.375" style="25" customWidth="1"/>
    <col min="64" max="16384" width="9.125" style="25" customWidth="1"/>
  </cols>
  <sheetData>
    <row r="1" spans="1:29" ht="18.75">
      <c r="A1" s="34" t="s">
        <v>58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</row>
    <row r="2" spans="1:29" ht="26.25" customHeight="1">
      <c r="A2" s="32" t="s">
        <v>72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ht="11.25">
      <c r="A3" s="15" t="s">
        <v>27</v>
      </c>
      <c r="B3" s="15" t="s">
        <v>26</v>
      </c>
      <c r="C3" s="15">
        <v>1</v>
      </c>
      <c r="D3" s="15">
        <f aca="true" t="shared" si="0" ref="D3:Z3">C3+1</f>
        <v>2</v>
      </c>
      <c r="E3" s="15">
        <f t="shared" si="0"/>
        <v>3</v>
      </c>
      <c r="F3" s="15">
        <f t="shared" si="0"/>
        <v>4</v>
      </c>
      <c r="G3" s="15">
        <f t="shared" si="0"/>
        <v>5</v>
      </c>
      <c r="H3" s="15">
        <f t="shared" si="0"/>
        <v>6</v>
      </c>
      <c r="I3" s="15">
        <f t="shared" si="0"/>
        <v>7</v>
      </c>
      <c r="J3" s="15">
        <f t="shared" si="0"/>
        <v>8</v>
      </c>
      <c r="K3" s="15">
        <f t="shared" si="0"/>
        <v>9</v>
      </c>
      <c r="L3" s="15">
        <f t="shared" si="0"/>
        <v>10</v>
      </c>
      <c r="M3" s="15">
        <f t="shared" si="0"/>
        <v>11</v>
      </c>
      <c r="N3" s="15">
        <f t="shared" si="0"/>
        <v>12</v>
      </c>
      <c r="O3" s="15">
        <f t="shared" si="0"/>
        <v>13</v>
      </c>
      <c r="P3" s="15">
        <f t="shared" si="0"/>
        <v>14</v>
      </c>
      <c r="Q3" s="15">
        <f t="shared" si="0"/>
        <v>15</v>
      </c>
      <c r="R3" s="15">
        <f t="shared" si="0"/>
        <v>16</v>
      </c>
      <c r="S3" s="15">
        <f t="shared" si="0"/>
        <v>17</v>
      </c>
      <c r="T3" s="15">
        <f t="shared" si="0"/>
        <v>18</v>
      </c>
      <c r="U3" s="15">
        <f t="shared" si="0"/>
        <v>19</v>
      </c>
      <c r="V3" s="15">
        <f t="shared" si="0"/>
        <v>20</v>
      </c>
      <c r="W3" s="15">
        <f t="shared" si="0"/>
        <v>21</v>
      </c>
      <c r="X3" s="15">
        <f t="shared" si="0"/>
        <v>22</v>
      </c>
      <c r="Y3" s="15">
        <f t="shared" si="0"/>
        <v>23</v>
      </c>
      <c r="Z3" s="15">
        <f t="shared" si="0"/>
        <v>24</v>
      </c>
      <c r="AA3" s="15" t="s">
        <v>28</v>
      </c>
      <c r="AB3" s="15" t="s">
        <v>29</v>
      </c>
      <c r="AC3" s="16" t="s">
        <v>30</v>
      </c>
    </row>
    <row r="4" spans="1:30" s="23" customFormat="1" ht="11.25">
      <c r="A4" s="11">
        <v>1</v>
      </c>
      <c r="B4" s="14" t="s">
        <v>71</v>
      </c>
      <c r="C4" s="11"/>
      <c r="D4" s="11">
        <v>1</v>
      </c>
      <c r="E4" s="11">
        <v>1</v>
      </c>
      <c r="F4" s="11">
        <v>1</v>
      </c>
      <c r="G4" s="11">
        <v>1</v>
      </c>
      <c r="H4" s="11">
        <v>1</v>
      </c>
      <c r="I4" s="11">
        <v>1</v>
      </c>
      <c r="J4" s="11">
        <v>1</v>
      </c>
      <c r="K4" s="11">
        <v>1</v>
      </c>
      <c r="L4" s="11">
        <v>1</v>
      </c>
      <c r="M4" s="11">
        <v>1</v>
      </c>
      <c r="N4" s="11">
        <v>1</v>
      </c>
      <c r="O4" s="11">
        <v>1</v>
      </c>
      <c r="P4" s="11">
        <v>1</v>
      </c>
      <c r="Q4" s="11">
        <v>1</v>
      </c>
      <c r="R4" s="11">
        <v>1</v>
      </c>
      <c r="S4" s="11"/>
      <c r="T4" s="11">
        <v>1</v>
      </c>
      <c r="U4" s="11"/>
      <c r="V4" s="11">
        <v>1</v>
      </c>
      <c r="W4" s="11">
        <v>1</v>
      </c>
      <c r="X4" s="11"/>
      <c r="Y4" s="11"/>
      <c r="Z4" s="11"/>
      <c r="AA4" s="11">
        <f aca="true" t="shared" si="1" ref="AA4:AA31">SUM(C4:Z4)</f>
        <v>18</v>
      </c>
      <c r="AB4" s="11">
        <f>SUMPRODUCT(C4:Z4,C32:Z32)</f>
        <v>274</v>
      </c>
      <c r="AC4" s="12">
        <f>6.25*(0.8^A4)+5*(29-A4)/28</f>
        <v>10</v>
      </c>
      <c r="AD4" s="1"/>
    </row>
    <row r="5" spans="1:30" s="23" customFormat="1" ht="11.25">
      <c r="A5" s="11">
        <f aca="true" t="shared" si="2" ref="A5:A31">A4+1</f>
        <v>2</v>
      </c>
      <c r="B5" s="13" t="s">
        <v>2</v>
      </c>
      <c r="C5" s="11"/>
      <c r="D5" s="11">
        <v>1</v>
      </c>
      <c r="E5" s="11">
        <v>1</v>
      </c>
      <c r="F5" s="11"/>
      <c r="G5" s="11"/>
      <c r="H5" s="11"/>
      <c r="I5" s="11">
        <v>1</v>
      </c>
      <c r="J5" s="11">
        <v>1</v>
      </c>
      <c r="K5" s="11"/>
      <c r="L5" s="11">
        <v>1</v>
      </c>
      <c r="M5" s="11">
        <v>1</v>
      </c>
      <c r="N5" s="11">
        <v>1</v>
      </c>
      <c r="O5" s="11">
        <v>1</v>
      </c>
      <c r="P5" s="11">
        <v>1</v>
      </c>
      <c r="Q5" s="11">
        <v>1</v>
      </c>
      <c r="R5" s="11">
        <v>1</v>
      </c>
      <c r="S5" s="11">
        <v>1</v>
      </c>
      <c r="T5" s="11">
        <v>1</v>
      </c>
      <c r="U5" s="11"/>
      <c r="V5" s="11">
        <v>1</v>
      </c>
      <c r="W5" s="11">
        <v>1</v>
      </c>
      <c r="X5" s="11"/>
      <c r="Y5" s="11"/>
      <c r="Z5" s="11"/>
      <c r="AA5" s="11">
        <f t="shared" si="1"/>
        <v>15</v>
      </c>
      <c r="AB5" s="11">
        <f aca="true" t="shared" si="3" ref="AB5:AB31">SUMPRODUCT(C5:Z5,C33:Z33)</f>
        <v>209</v>
      </c>
      <c r="AC5" s="12">
        <f aca="true" t="shared" si="4" ref="AC5:AC31">6.25*(0.8^A5)+5*(29-A5)/28</f>
        <v>8.821428571428573</v>
      </c>
      <c r="AD5" s="1"/>
    </row>
    <row r="6" spans="1:30" s="23" customFormat="1" ht="11.25">
      <c r="A6" s="11">
        <f t="shared" si="2"/>
        <v>3</v>
      </c>
      <c r="B6" s="14" t="s">
        <v>9</v>
      </c>
      <c r="C6" s="11"/>
      <c r="D6" s="11"/>
      <c r="E6" s="11"/>
      <c r="F6" s="11">
        <v>1</v>
      </c>
      <c r="G6" s="11"/>
      <c r="H6" s="11">
        <v>1</v>
      </c>
      <c r="I6" s="11">
        <v>1</v>
      </c>
      <c r="J6" s="11"/>
      <c r="K6" s="11"/>
      <c r="L6" s="11">
        <v>1</v>
      </c>
      <c r="M6" s="11">
        <v>1</v>
      </c>
      <c r="N6" s="11">
        <v>1</v>
      </c>
      <c r="O6" s="11">
        <v>1</v>
      </c>
      <c r="P6" s="11">
        <v>1</v>
      </c>
      <c r="Q6" s="11">
        <v>1</v>
      </c>
      <c r="R6" s="11">
        <v>1</v>
      </c>
      <c r="S6" s="11"/>
      <c r="T6" s="11">
        <v>1</v>
      </c>
      <c r="U6" s="11"/>
      <c r="V6" s="11">
        <v>1</v>
      </c>
      <c r="W6" s="11">
        <v>1</v>
      </c>
      <c r="X6" s="11">
        <v>1</v>
      </c>
      <c r="Y6" s="11">
        <v>1</v>
      </c>
      <c r="Z6" s="11"/>
      <c r="AA6" s="11">
        <f t="shared" si="1"/>
        <v>15</v>
      </c>
      <c r="AB6" s="11">
        <f t="shared" si="3"/>
        <v>208</v>
      </c>
      <c r="AC6" s="12">
        <f t="shared" si="4"/>
        <v>7.842857142857143</v>
      </c>
      <c r="AD6" s="1"/>
    </row>
    <row r="7" spans="1:30" s="23" customFormat="1" ht="11.25">
      <c r="A7" s="11">
        <f t="shared" si="2"/>
        <v>4</v>
      </c>
      <c r="B7" s="14" t="s">
        <v>24</v>
      </c>
      <c r="C7" s="11"/>
      <c r="D7" s="11">
        <v>1</v>
      </c>
      <c r="E7" s="11">
        <v>1</v>
      </c>
      <c r="F7" s="11"/>
      <c r="G7" s="11">
        <v>1</v>
      </c>
      <c r="H7" s="11"/>
      <c r="I7" s="11"/>
      <c r="J7" s="11"/>
      <c r="K7" s="11"/>
      <c r="L7" s="11">
        <v>1</v>
      </c>
      <c r="M7" s="11">
        <v>1</v>
      </c>
      <c r="N7" s="11">
        <v>1</v>
      </c>
      <c r="O7" s="11">
        <v>1</v>
      </c>
      <c r="P7" s="11">
        <v>1</v>
      </c>
      <c r="Q7" s="11">
        <v>1</v>
      </c>
      <c r="R7" s="11">
        <v>1</v>
      </c>
      <c r="S7" s="11"/>
      <c r="T7" s="11"/>
      <c r="U7" s="11"/>
      <c r="V7" s="11">
        <v>1</v>
      </c>
      <c r="W7" s="11">
        <v>1</v>
      </c>
      <c r="X7" s="11">
        <v>1</v>
      </c>
      <c r="Y7" s="11"/>
      <c r="Z7" s="11">
        <v>1</v>
      </c>
      <c r="AA7" s="11">
        <f t="shared" si="1"/>
        <v>14</v>
      </c>
      <c r="AB7" s="11">
        <f t="shared" si="3"/>
        <v>198</v>
      </c>
      <c r="AC7" s="12">
        <f t="shared" si="4"/>
        <v>7.024285714285716</v>
      </c>
      <c r="AD7" s="1"/>
    </row>
    <row r="8" spans="1:30" s="23" customFormat="1" ht="11.25">
      <c r="A8" s="11">
        <f t="shared" si="2"/>
        <v>5</v>
      </c>
      <c r="B8" s="14" t="s">
        <v>19</v>
      </c>
      <c r="C8" s="11"/>
      <c r="D8" s="11">
        <v>1</v>
      </c>
      <c r="E8" s="11"/>
      <c r="F8" s="11">
        <v>1</v>
      </c>
      <c r="G8" s="11"/>
      <c r="H8" s="11"/>
      <c r="I8" s="11">
        <v>1</v>
      </c>
      <c r="J8" s="11">
        <v>1</v>
      </c>
      <c r="K8" s="11"/>
      <c r="L8" s="11">
        <v>1</v>
      </c>
      <c r="M8" s="11">
        <v>1</v>
      </c>
      <c r="N8" s="11"/>
      <c r="O8" s="11">
        <v>1</v>
      </c>
      <c r="P8" s="11">
        <v>1</v>
      </c>
      <c r="Q8" s="11">
        <v>1</v>
      </c>
      <c r="R8" s="11">
        <v>1</v>
      </c>
      <c r="S8" s="11">
        <v>1</v>
      </c>
      <c r="T8" s="11">
        <v>1</v>
      </c>
      <c r="U8" s="11"/>
      <c r="V8" s="11">
        <v>1</v>
      </c>
      <c r="W8" s="11">
        <v>1</v>
      </c>
      <c r="X8" s="11"/>
      <c r="Y8" s="11"/>
      <c r="Z8" s="11"/>
      <c r="AA8" s="11">
        <f t="shared" si="1"/>
        <v>14</v>
      </c>
      <c r="AB8" s="11">
        <f t="shared" si="3"/>
        <v>188</v>
      </c>
      <c r="AC8" s="12">
        <f t="shared" si="4"/>
        <v>6.3337142857142865</v>
      </c>
      <c r="AD8" s="1"/>
    </row>
    <row r="9" spans="1:30" s="23" customFormat="1" ht="11.25">
      <c r="A9" s="11">
        <f t="shared" si="2"/>
        <v>6</v>
      </c>
      <c r="B9" s="14" t="s">
        <v>31</v>
      </c>
      <c r="C9" s="11"/>
      <c r="D9" s="11">
        <v>1</v>
      </c>
      <c r="E9" s="11"/>
      <c r="F9" s="11">
        <v>1</v>
      </c>
      <c r="G9" s="11"/>
      <c r="H9" s="11">
        <v>1</v>
      </c>
      <c r="I9" s="11"/>
      <c r="J9" s="11">
        <v>1</v>
      </c>
      <c r="K9" s="11"/>
      <c r="L9" s="11">
        <v>1</v>
      </c>
      <c r="M9" s="11">
        <v>1</v>
      </c>
      <c r="N9" s="11">
        <v>1</v>
      </c>
      <c r="O9" s="11"/>
      <c r="P9" s="11">
        <v>1</v>
      </c>
      <c r="Q9" s="11">
        <v>1</v>
      </c>
      <c r="R9" s="11"/>
      <c r="S9" s="11"/>
      <c r="T9" s="11"/>
      <c r="U9" s="11"/>
      <c r="V9" s="11">
        <v>1</v>
      </c>
      <c r="W9" s="11">
        <v>1</v>
      </c>
      <c r="X9" s="11">
        <v>1</v>
      </c>
      <c r="Y9" s="11"/>
      <c r="Z9" s="11">
        <v>1</v>
      </c>
      <c r="AA9" s="11">
        <f t="shared" si="1"/>
        <v>13</v>
      </c>
      <c r="AB9" s="11">
        <f t="shared" si="3"/>
        <v>182</v>
      </c>
      <c r="AC9" s="12">
        <f t="shared" si="4"/>
        <v>5.7455428571428575</v>
      </c>
      <c r="AD9" s="1"/>
    </row>
    <row r="10" spans="1:30" s="23" customFormat="1" ht="11.25">
      <c r="A10" s="11">
        <f t="shared" si="2"/>
        <v>7</v>
      </c>
      <c r="B10" s="14" t="s">
        <v>6</v>
      </c>
      <c r="C10" s="11"/>
      <c r="D10" s="11"/>
      <c r="E10" s="11"/>
      <c r="F10" s="11"/>
      <c r="G10" s="11">
        <v>1</v>
      </c>
      <c r="H10" s="11"/>
      <c r="I10" s="11">
        <v>1</v>
      </c>
      <c r="J10" s="11">
        <v>1</v>
      </c>
      <c r="K10" s="11"/>
      <c r="L10" s="11">
        <v>1</v>
      </c>
      <c r="M10" s="11">
        <v>1</v>
      </c>
      <c r="N10" s="11">
        <v>1</v>
      </c>
      <c r="O10" s="11">
        <v>1</v>
      </c>
      <c r="P10" s="11">
        <v>1</v>
      </c>
      <c r="Q10" s="11"/>
      <c r="R10" s="11">
        <v>1</v>
      </c>
      <c r="S10" s="11"/>
      <c r="T10" s="11"/>
      <c r="U10" s="11"/>
      <c r="V10" s="11">
        <v>1</v>
      </c>
      <c r="W10" s="11"/>
      <c r="X10" s="11">
        <v>1</v>
      </c>
      <c r="Y10" s="11">
        <v>1</v>
      </c>
      <c r="Z10" s="11">
        <v>1</v>
      </c>
      <c r="AA10" s="11">
        <f t="shared" si="1"/>
        <v>13</v>
      </c>
      <c r="AB10" s="11">
        <f t="shared" si="3"/>
        <v>168</v>
      </c>
      <c r="AC10" s="12">
        <f t="shared" si="4"/>
        <v>5.23929142857143</v>
      </c>
      <c r="AD10" s="1"/>
    </row>
    <row r="11" spans="1:30" s="23" customFormat="1" ht="11.25">
      <c r="A11" s="11">
        <f t="shared" si="2"/>
        <v>8</v>
      </c>
      <c r="B11" s="14" t="s">
        <v>23</v>
      </c>
      <c r="C11" s="11"/>
      <c r="D11" s="11"/>
      <c r="E11" s="11"/>
      <c r="F11" s="11">
        <v>1</v>
      </c>
      <c r="G11" s="11">
        <v>1</v>
      </c>
      <c r="H11" s="11"/>
      <c r="I11" s="11">
        <v>1</v>
      </c>
      <c r="J11" s="11">
        <v>1</v>
      </c>
      <c r="K11" s="11"/>
      <c r="L11" s="11"/>
      <c r="M11" s="11"/>
      <c r="N11" s="11"/>
      <c r="O11" s="11">
        <v>1</v>
      </c>
      <c r="P11" s="11">
        <v>1</v>
      </c>
      <c r="Q11" s="11"/>
      <c r="R11" s="11">
        <v>1</v>
      </c>
      <c r="S11" s="11"/>
      <c r="T11" s="11"/>
      <c r="U11" s="11"/>
      <c r="V11" s="11">
        <v>1</v>
      </c>
      <c r="W11" s="11">
        <v>1</v>
      </c>
      <c r="X11" s="11">
        <v>1</v>
      </c>
      <c r="Y11" s="11">
        <v>1</v>
      </c>
      <c r="Z11" s="11">
        <v>1</v>
      </c>
      <c r="AA11" s="11">
        <f t="shared" si="1"/>
        <v>12</v>
      </c>
      <c r="AB11" s="11">
        <f t="shared" si="3"/>
        <v>166</v>
      </c>
      <c r="AC11" s="12">
        <f t="shared" si="4"/>
        <v>4.798576000000001</v>
      </c>
      <c r="AD11" s="1"/>
    </row>
    <row r="12" spans="1:30" s="23" customFormat="1" ht="11.25">
      <c r="A12" s="11">
        <f t="shared" si="2"/>
        <v>9</v>
      </c>
      <c r="B12" s="13">
        <v>146</v>
      </c>
      <c r="C12" s="11"/>
      <c r="D12" s="11">
        <v>1</v>
      </c>
      <c r="E12" s="11"/>
      <c r="F12" s="11"/>
      <c r="G12" s="11"/>
      <c r="H12" s="11">
        <v>1</v>
      </c>
      <c r="I12" s="11"/>
      <c r="J12" s="11"/>
      <c r="K12" s="11"/>
      <c r="L12" s="11">
        <v>1</v>
      </c>
      <c r="M12" s="11">
        <v>1</v>
      </c>
      <c r="N12" s="11">
        <v>1</v>
      </c>
      <c r="O12" s="11">
        <v>1</v>
      </c>
      <c r="P12" s="11">
        <v>1</v>
      </c>
      <c r="Q12" s="11">
        <v>1</v>
      </c>
      <c r="R12" s="11">
        <v>1</v>
      </c>
      <c r="S12" s="11"/>
      <c r="T12" s="11"/>
      <c r="U12" s="11">
        <v>1</v>
      </c>
      <c r="V12" s="11">
        <v>1</v>
      </c>
      <c r="W12" s="11"/>
      <c r="X12" s="11"/>
      <c r="Y12" s="11">
        <v>1</v>
      </c>
      <c r="Z12" s="11"/>
      <c r="AA12" s="11">
        <f t="shared" si="1"/>
        <v>12</v>
      </c>
      <c r="AB12" s="11">
        <f t="shared" si="3"/>
        <v>161</v>
      </c>
      <c r="AC12" s="12">
        <f t="shared" si="4"/>
        <v>4.410289371428572</v>
      </c>
      <c r="AD12" s="1"/>
    </row>
    <row r="13" spans="1:30" s="23" customFormat="1" ht="11.25">
      <c r="A13" s="11">
        <f t="shared" si="2"/>
        <v>10</v>
      </c>
      <c r="B13" s="14" t="s">
        <v>7</v>
      </c>
      <c r="C13" s="11"/>
      <c r="D13" s="11">
        <v>1</v>
      </c>
      <c r="E13" s="11"/>
      <c r="F13" s="11">
        <v>1</v>
      </c>
      <c r="G13" s="11"/>
      <c r="H13" s="11"/>
      <c r="I13" s="11">
        <v>1</v>
      </c>
      <c r="J13" s="11"/>
      <c r="K13" s="11"/>
      <c r="L13" s="11"/>
      <c r="M13" s="11">
        <v>1</v>
      </c>
      <c r="N13" s="11"/>
      <c r="O13" s="11">
        <v>1</v>
      </c>
      <c r="P13" s="11">
        <v>1</v>
      </c>
      <c r="Q13" s="11">
        <v>1</v>
      </c>
      <c r="R13" s="11">
        <v>1</v>
      </c>
      <c r="S13" s="11"/>
      <c r="T13" s="11"/>
      <c r="U13" s="11"/>
      <c r="V13" s="11">
        <v>1</v>
      </c>
      <c r="W13" s="11">
        <v>1</v>
      </c>
      <c r="X13" s="11"/>
      <c r="Y13" s="11">
        <v>1</v>
      </c>
      <c r="Z13" s="11">
        <v>1</v>
      </c>
      <c r="AA13" s="11">
        <f t="shared" si="1"/>
        <v>12</v>
      </c>
      <c r="AB13" s="11">
        <f t="shared" si="3"/>
        <v>154</v>
      </c>
      <c r="AC13" s="12">
        <f t="shared" si="4"/>
        <v>4.063945782857143</v>
      </c>
      <c r="AD13" s="1"/>
    </row>
    <row r="14" spans="1:30" ht="11.25">
      <c r="A14" s="15">
        <f t="shared" si="2"/>
        <v>11</v>
      </c>
      <c r="B14" s="18" t="s">
        <v>17</v>
      </c>
      <c r="C14" s="3"/>
      <c r="D14" s="3"/>
      <c r="E14" s="3"/>
      <c r="F14" s="3"/>
      <c r="G14" s="3"/>
      <c r="H14" s="3"/>
      <c r="I14" s="3">
        <v>1</v>
      </c>
      <c r="J14" s="3">
        <v>1</v>
      </c>
      <c r="K14" s="3"/>
      <c r="L14" s="3"/>
      <c r="M14" s="3">
        <v>1</v>
      </c>
      <c r="N14" s="3">
        <v>1</v>
      </c>
      <c r="O14" s="3"/>
      <c r="P14" s="3">
        <v>1</v>
      </c>
      <c r="Q14" s="3"/>
      <c r="R14" s="3">
        <v>1</v>
      </c>
      <c r="S14" s="3">
        <v>1</v>
      </c>
      <c r="T14" s="3"/>
      <c r="U14" s="3">
        <v>1</v>
      </c>
      <c r="V14" s="3">
        <v>1</v>
      </c>
      <c r="W14" s="3">
        <v>1</v>
      </c>
      <c r="X14" s="3"/>
      <c r="Y14" s="3"/>
      <c r="Z14" s="3">
        <v>1</v>
      </c>
      <c r="AA14" s="15">
        <f t="shared" si="1"/>
        <v>11</v>
      </c>
      <c r="AB14" s="15">
        <f t="shared" si="3"/>
        <v>146</v>
      </c>
      <c r="AC14" s="16">
        <f t="shared" si="4"/>
        <v>3.751156626285715</v>
      </c>
      <c r="AD14" s="1"/>
    </row>
    <row r="15" spans="1:30" ht="11.25">
      <c r="A15" s="15">
        <f t="shared" si="2"/>
        <v>12</v>
      </c>
      <c r="B15" s="18" t="s">
        <v>8</v>
      </c>
      <c r="C15" s="15"/>
      <c r="D15" s="15"/>
      <c r="E15" s="15"/>
      <c r="F15" s="15"/>
      <c r="G15" s="15"/>
      <c r="H15" s="15"/>
      <c r="I15" s="15">
        <v>1</v>
      </c>
      <c r="J15" s="15">
        <v>1</v>
      </c>
      <c r="K15" s="15"/>
      <c r="L15" s="15">
        <v>1</v>
      </c>
      <c r="M15" s="15">
        <v>1</v>
      </c>
      <c r="N15" s="15"/>
      <c r="O15" s="15"/>
      <c r="P15" s="15">
        <v>1</v>
      </c>
      <c r="Q15" s="15">
        <v>1</v>
      </c>
      <c r="R15" s="15">
        <v>1</v>
      </c>
      <c r="S15" s="15"/>
      <c r="T15" s="15"/>
      <c r="U15" s="15">
        <v>1</v>
      </c>
      <c r="V15" s="15">
        <v>1</v>
      </c>
      <c r="W15" s="15">
        <v>1</v>
      </c>
      <c r="X15" s="15"/>
      <c r="Y15" s="15">
        <v>1</v>
      </c>
      <c r="Z15" s="15"/>
      <c r="AA15" s="15">
        <f t="shared" si="1"/>
        <v>11</v>
      </c>
      <c r="AB15" s="15">
        <f t="shared" si="3"/>
        <v>138</v>
      </c>
      <c r="AC15" s="16">
        <f t="shared" si="4"/>
        <v>3.4652110153142863</v>
      </c>
      <c r="AD15" s="1"/>
    </row>
    <row r="16" spans="1:30" ht="11.25">
      <c r="A16" s="15">
        <f t="shared" si="2"/>
        <v>13</v>
      </c>
      <c r="B16" s="18" t="s">
        <v>1</v>
      </c>
      <c r="C16" s="3"/>
      <c r="D16" s="3">
        <v>1</v>
      </c>
      <c r="E16" s="3"/>
      <c r="F16" s="3"/>
      <c r="G16" s="3"/>
      <c r="H16" s="3"/>
      <c r="I16" s="3">
        <v>1</v>
      </c>
      <c r="J16" s="3">
        <v>1</v>
      </c>
      <c r="K16" s="3"/>
      <c r="L16" s="3">
        <v>1</v>
      </c>
      <c r="M16" s="3">
        <v>1</v>
      </c>
      <c r="N16" s="3">
        <v>1</v>
      </c>
      <c r="O16" s="3"/>
      <c r="P16" s="3">
        <v>1</v>
      </c>
      <c r="Q16" s="3"/>
      <c r="R16" s="3">
        <v>1</v>
      </c>
      <c r="S16" s="3"/>
      <c r="T16" s="3"/>
      <c r="U16" s="3"/>
      <c r="V16" s="3">
        <v>1</v>
      </c>
      <c r="W16" s="3"/>
      <c r="X16" s="3"/>
      <c r="Y16" s="3">
        <v>1</v>
      </c>
      <c r="Z16" s="3">
        <v>1</v>
      </c>
      <c r="AA16" s="15">
        <f t="shared" si="1"/>
        <v>11</v>
      </c>
      <c r="AB16" s="15">
        <f t="shared" si="3"/>
        <v>134</v>
      </c>
      <c r="AC16" s="16">
        <f t="shared" si="4"/>
        <v>3.200740240822858</v>
      </c>
      <c r="AD16" s="1"/>
    </row>
    <row r="17" spans="1:30" ht="11.25">
      <c r="A17" s="15">
        <f t="shared" si="2"/>
        <v>14</v>
      </c>
      <c r="B17" s="18" t="s">
        <v>60</v>
      </c>
      <c r="C17" s="3"/>
      <c r="D17" s="3">
        <v>1</v>
      </c>
      <c r="E17" s="3">
        <v>1</v>
      </c>
      <c r="F17" s="3">
        <v>1</v>
      </c>
      <c r="G17" s="3"/>
      <c r="H17" s="3"/>
      <c r="I17" s="3">
        <v>1</v>
      </c>
      <c r="J17" s="3">
        <v>1</v>
      </c>
      <c r="K17" s="3"/>
      <c r="L17" s="3"/>
      <c r="M17" s="3"/>
      <c r="N17" s="3">
        <v>1</v>
      </c>
      <c r="O17" s="3">
        <v>1</v>
      </c>
      <c r="P17" s="3">
        <v>1</v>
      </c>
      <c r="Q17" s="3"/>
      <c r="R17" s="3"/>
      <c r="S17" s="3"/>
      <c r="T17" s="3">
        <v>1</v>
      </c>
      <c r="U17" s="3"/>
      <c r="V17" s="3"/>
      <c r="W17" s="3"/>
      <c r="X17" s="3">
        <v>1</v>
      </c>
      <c r="Y17" s="3"/>
      <c r="Z17" s="3"/>
      <c r="AA17" s="15">
        <f t="shared" si="1"/>
        <v>10</v>
      </c>
      <c r="AB17" s="15">
        <f t="shared" si="3"/>
        <v>153</v>
      </c>
      <c r="AC17" s="16">
        <f t="shared" si="4"/>
        <v>2.9534493355154288</v>
      </c>
      <c r="AD17" s="1"/>
    </row>
    <row r="18" spans="1:30" ht="11.25">
      <c r="A18" s="15">
        <f t="shared" si="2"/>
        <v>15</v>
      </c>
      <c r="B18" s="18" t="s">
        <v>10</v>
      </c>
      <c r="C18" s="3"/>
      <c r="D18" s="3"/>
      <c r="E18" s="3"/>
      <c r="F18" s="3">
        <v>1</v>
      </c>
      <c r="G18" s="3"/>
      <c r="H18" s="3">
        <v>1</v>
      </c>
      <c r="I18" s="3">
        <v>1</v>
      </c>
      <c r="J18" s="3">
        <v>1</v>
      </c>
      <c r="K18" s="3"/>
      <c r="L18" s="3">
        <v>1</v>
      </c>
      <c r="M18" s="3"/>
      <c r="N18" s="3"/>
      <c r="O18" s="3"/>
      <c r="P18" s="3">
        <v>1</v>
      </c>
      <c r="Q18" s="3">
        <v>1</v>
      </c>
      <c r="R18" s="3"/>
      <c r="S18" s="3"/>
      <c r="T18" s="3"/>
      <c r="U18" s="3">
        <v>1</v>
      </c>
      <c r="V18" s="3">
        <v>1</v>
      </c>
      <c r="W18" s="3"/>
      <c r="X18" s="3">
        <v>1</v>
      </c>
      <c r="Y18" s="3"/>
      <c r="Z18" s="3"/>
      <c r="AA18" s="15">
        <f t="shared" si="1"/>
        <v>10</v>
      </c>
      <c r="AB18" s="15">
        <f t="shared" si="3"/>
        <v>137</v>
      </c>
      <c r="AC18" s="16">
        <f t="shared" si="4"/>
        <v>2.7199023255552004</v>
      </c>
      <c r="AD18" s="1"/>
    </row>
    <row r="19" spans="1:30" ht="11.25">
      <c r="A19" s="15">
        <f t="shared" si="2"/>
        <v>16</v>
      </c>
      <c r="B19" s="18" t="s">
        <v>34</v>
      </c>
      <c r="C19" s="15"/>
      <c r="D19" s="15">
        <v>1</v>
      </c>
      <c r="E19" s="15"/>
      <c r="F19" s="15"/>
      <c r="G19" s="15">
        <v>1</v>
      </c>
      <c r="H19" s="15"/>
      <c r="I19" s="15"/>
      <c r="J19" s="15">
        <v>1</v>
      </c>
      <c r="K19" s="15"/>
      <c r="L19" s="15">
        <v>1</v>
      </c>
      <c r="M19" s="15">
        <v>1</v>
      </c>
      <c r="N19" s="15"/>
      <c r="O19" s="15">
        <v>1</v>
      </c>
      <c r="P19" s="15">
        <v>1</v>
      </c>
      <c r="Q19" s="15"/>
      <c r="R19" s="15">
        <v>1</v>
      </c>
      <c r="S19" s="15"/>
      <c r="T19" s="15"/>
      <c r="U19" s="15">
        <v>1</v>
      </c>
      <c r="V19" s="15">
        <v>1</v>
      </c>
      <c r="W19" s="15"/>
      <c r="X19" s="15"/>
      <c r="Y19" s="15"/>
      <c r="Z19" s="15"/>
      <c r="AA19" s="15">
        <f t="shared" si="1"/>
        <v>10</v>
      </c>
      <c r="AB19" s="15">
        <f t="shared" si="3"/>
        <v>126</v>
      </c>
      <c r="AC19" s="16">
        <f t="shared" si="4"/>
        <v>2.4973504318727318</v>
      </c>
      <c r="AD19" s="1"/>
    </row>
    <row r="20" spans="1:30" ht="11.25">
      <c r="A20" s="15">
        <f t="shared" si="2"/>
        <v>17</v>
      </c>
      <c r="B20" s="18" t="s">
        <v>14</v>
      </c>
      <c r="C20" s="3"/>
      <c r="D20" s="3"/>
      <c r="E20" s="3"/>
      <c r="F20" s="3"/>
      <c r="G20" s="3"/>
      <c r="H20" s="3"/>
      <c r="I20" s="3">
        <v>1</v>
      </c>
      <c r="J20" s="3">
        <v>1</v>
      </c>
      <c r="K20" s="3"/>
      <c r="L20" s="3">
        <v>1</v>
      </c>
      <c r="M20" s="3">
        <v>1</v>
      </c>
      <c r="N20" s="3"/>
      <c r="O20" s="3">
        <v>1</v>
      </c>
      <c r="P20" s="3">
        <v>1</v>
      </c>
      <c r="Q20" s="3">
        <v>1</v>
      </c>
      <c r="R20" s="3">
        <v>1</v>
      </c>
      <c r="S20" s="3"/>
      <c r="T20" s="3"/>
      <c r="U20" s="3"/>
      <c r="V20" s="3">
        <v>1</v>
      </c>
      <c r="W20" s="3"/>
      <c r="X20" s="3"/>
      <c r="Y20" s="3"/>
      <c r="Z20" s="3">
        <v>1</v>
      </c>
      <c r="AA20" s="15">
        <f t="shared" si="1"/>
        <v>10</v>
      </c>
      <c r="AB20" s="15">
        <f t="shared" si="3"/>
        <v>105</v>
      </c>
      <c r="AC20" s="16">
        <f t="shared" si="4"/>
        <v>2.283594631212471</v>
      </c>
      <c r="AD20" s="1"/>
    </row>
    <row r="21" spans="1:30" ht="11.25">
      <c r="A21" s="15">
        <f t="shared" si="2"/>
        <v>18</v>
      </c>
      <c r="B21" s="18" t="s">
        <v>70</v>
      </c>
      <c r="C21" s="3"/>
      <c r="D21" s="3"/>
      <c r="E21" s="3"/>
      <c r="F21" s="3">
        <v>1</v>
      </c>
      <c r="G21" s="3"/>
      <c r="H21" s="3">
        <v>1</v>
      </c>
      <c r="I21" s="3"/>
      <c r="J21" s="3"/>
      <c r="K21" s="3"/>
      <c r="L21" s="3"/>
      <c r="M21" s="3">
        <v>1</v>
      </c>
      <c r="N21" s="3">
        <v>1</v>
      </c>
      <c r="O21" s="3">
        <v>1</v>
      </c>
      <c r="P21" s="3"/>
      <c r="Q21" s="3">
        <v>1</v>
      </c>
      <c r="R21" s="3">
        <v>1</v>
      </c>
      <c r="S21" s="3"/>
      <c r="T21" s="3"/>
      <c r="U21" s="3">
        <v>1</v>
      </c>
      <c r="V21" s="3"/>
      <c r="W21" s="3">
        <v>1</v>
      </c>
      <c r="X21" s="3"/>
      <c r="Y21" s="3"/>
      <c r="Z21" s="3"/>
      <c r="AA21" s="15">
        <f t="shared" si="1"/>
        <v>9</v>
      </c>
      <c r="AB21" s="15">
        <f t="shared" si="3"/>
        <v>137</v>
      </c>
      <c r="AC21" s="16">
        <f t="shared" si="4"/>
        <v>2.076875704969977</v>
      </c>
      <c r="AD21" s="1"/>
    </row>
    <row r="22" spans="1:30" ht="11.25">
      <c r="A22" s="15">
        <f t="shared" si="2"/>
        <v>19</v>
      </c>
      <c r="B22" s="18" t="s">
        <v>41</v>
      </c>
      <c r="C22" s="3"/>
      <c r="D22" s="3"/>
      <c r="E22" s="3">
        <v>1</v>
      </c>
      <c r="F22" s="3"/>
      <c r="G22" s="3"/>
      <c r="H22" s="3">
        <v>1</v>
      </c>
      <c r="I22" s="3">
        <v>1</v>
      </c>
      <c r="J22" s="3"/>
      <c r="K22" s="3"/>
      <c r="L22" s="3"/>
      <c r="M22" s="3"/>
      <c r="N22" s="3">
        <v>1</v>
      </c>
      <c r="O22" s="3"/>
      <c r="P22" s="3">
        <v>1</v>
      </c>
      <c r="Q22" s="3"/>
      <c r="R22" s="3">
        <v>1</v>
      </c>
      <c r="S22" s="3"/>
      <c r="T22" s="3">
        <v>1</v>
      </c>
      <c r="U22" s="3"/>
      <c r="V22" s="3">
        <v>1</v>
      </c>
      <c r="W22" s="3"/>
      <c r="X22" s="3"/>
      <c r="Y22" s="3">
        <v>1</v>
      </c>
      <c r="Z22" s="3"/>
      <c r="AA22" s="15">
        <f t="shared" si="1"/>
        <v>9</v>
      </c>
      <c r="AB22" s="15">
        <f t="shared" si="3"/>
        <v>131</v>
      </c>
      <c r="AC22" s="16">
        <f t="shared" si="4"/>
        <v>1.8757862782616959</v>
      </c>
      <c r="AD22" s="1"/>
    </row>
    <row r="23" spans="1:30" ht="11.25">
      <c r="A23" s="15">
        <f t="shared" si="2"/>
        <v>20</v>
      </c>
      <c r="B23" s="18" t="s">
        <v>25</v>
      </c>
      <c r="C23" s="3"/>
      <c r="D23" s="3">
        <v>1</v>
      </c>
      <c r="E23" s="3"/>
      <c r="F23" s="3">
        <v>1</v>
      </c>
      <c r="G23" s="3"/>
      <c r="H23" s="3"/>
      <c r="I23" s="3"/>
      <c r="J23" s="3">
        <v>1</v>
      </c>
      <c r="K23" s="3"/>
      <c r="L23" s="3"/>
      <c r="M23" s="3"/>
      <c r="N23" s="3">
        <v>1</v>
      </c>
      <c r="O23" s="3">
        <v>1</v>
      </c>
      <c r="P23" s="3">
        <v>1</v>
      </c>
      <c r="Q23" s="3">
        <v>1</v>
      </c>
      <c r="R23" s="3"/>
      <c r="S23" s="3"/>
      <c r="T23" s="3"/>
      <c r="U23" s="3"/>
      <c r="V23" s="3">
        <v>1</v>
      </c>
      <c r="W23" s="3">
        <v>1</v>
      </c>
      <c r="X23" s="3"/>
      <c r="Y23" s="3"/>
      <c r="Z23" s="3"/>
      <c r="AA23" s="15">
        <f>SUM(C23:Z23)</f>
        <v>9</v>
      </c>
      <c r="AB23" s="15">
        <f t="shared" si="3"/>
        <v>114</v>
      </c>
      <c r="AC23" s="16">
        <f t="shared" si="4"/>
        <v>1.6792004511807852</v>
      </c>
      <c r="AD23" s="1"/>
    </row>
    <row r="24" spans="1:30" ht="11.25">
      <c r="A24" s="15">
        <f t="shared" si="2"/>
        <v>21</v>
      </c>
      <c r="B24" s="18" t="s">
        <v>32</v>
      </c>
      <c r="C24" s="3"/>
      <c r="D24" s="3"/>
      <c r="E24" s="3"/>
      <c r="F24" s="3"/>
      <c r="G24" s="3"/>
      <c r="H24" s="3">
        <v>1</v>
      </c>
      <c r="I24" s="3">
        <v>1</v>
      </c>
      <c r="J24" s="3"/>
      <c r="K24" s="3"/>
      <c r="L24" s="3"/>
      <c r="M24" s="3">
        <v>1</v>
      </c>
      <c r="N24" s="3"/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/>
      <c r="U24" s="3"/>
      <c r="V24" s="3">
        <v>1</v>
      </c>
      <c r="W24" s="3"/>
      <c r="X24" s="3"/>
      <c r="Y24" s="3"/>
      <c r="Z24" s="3"/>
      <c r="AA24" s="15">
        <f t="shared" si="1"/>
        <v>9</v>
      </c>
      <c r="AB24" s="15">
        <f t="shared" si="3"/>
        <v>107</v>
      </c>
      <c r="AC24" s="16">
        <f t="shared" si="4"/>
        <v>1.486217503801771</v>
      </c>
      <c r="AD24" s="1"/>
    </row>
    <row r="25" spans="1:30" ht="11.25">
      <c r="A25" s="15">
        <f t="shared" si="2"/>
        <v>22</v>
      </c>
      <c r="B25" s="18" t="s">
        <v>11</v>
      </c>
      <c r="C25" s="3"/>
      <c r="D25" s="3"/>
      <c r="E25" s="3"/>
      <c r="F25" s="3">
        <v>1</v>
      </c>
      <c r="G25" s="3">
        <v>1</v>
      </c>
      <c r="H25" s="3"/>
      <c r="I25" s="3"/>
      <c r="J25" s="3"/>
      <c r="K25" s="3"/>
      <c r="L25" s="3"/>
      <c r="M25" s="3">
        <v>1</v>
      </c>
      <c r="N25" s="3">
        <v>1</v>
      </c>
      <c r="O25" s="3">
        <v>1</v>
      </c>
      <c r="P25" s="3">
        <v>1</v>
      </c>
      <c r="Q25" s="3"/>
      <c r="R25" s="3"/>
      <c r="S25" s="3"/>
      <c r="T25" s="3"/>
      <c r="U25" s="3"/>
      <c r="V25" s="3"/>
      <c r="W25" s="3"/>
      <c r="X25" s="3">
        <v>1</v>
      </c>
      <c r="Y25" s="3"/>
      <c r="Z25" s="3">
        <v>1</v>
      </c>
      <c r="AA25" s="15">
        <f t="shared" si="1"/>
        <v>8</v>
      </c>
      <c r="AB25" s="15">
        <f t="shared" si="3"/>
        <v>115</v>
      </c>
      <c r="AC25" s="16">
        <f t="shared" si="4"/>
        <v>1.296116860184274</v>
      </c>
      <c r="AD25" s="1"/>
    </row>
    <row r="26" spans="1:30" ht="11.25">
      <c r="A26" s="15">
        <f t="shared" si="2"/>
        <v>23</v>
      </c>
      <c r="B26" s="18" t="s">
        <v>15</v>
      </c>
      <c r="C26" s="3"/>
      <c r="D26" s="3"/>
      <c r="E26" s="3"/>
      <c r="F26" s="3"/>
      <c r="G26" s="3"/>
      <c r="H26" s="3"/>
      <c r="I26" s="3">
        <v>1</v>
      </c>
      <c r="J26" s="3"/>
      <c r="K26" s="3"/>
      <c r="L26" s="3">
        <v>1</v>
      </c>
      <c r="M26" s="3">
        <v>1</v>
      </c>
      <c r="N26" s="3"/>
      <c r="O26" s="3">
        <v>1</v>
      </c>
      <c r="P26" s="3">
        <v>1</v>
      </c>
      <c r="Q26" s="3"/>
      <c r="R26" s="3"/>
      <c r="S26" s="3"/>
      <c r="T26" s="3"/>
      <c r="U26" s="3">
        <v>1</v>
      </c>
      <c r="V26" s="3">
        <v>1</v>
      </c>
      <c r="W26" s="3"/>
      <c r="X26" s="3"/>
      <c r="Y26" s="3"/>
      <c r="Z26" s="3">
        <v>1</v>
      </c>
      <c r="AA26" s="15">
        <f t="shared" si="1"/>
        <v>8</v>
      </c>
      <c r="AB26" s="15">
        <f t="shared" si="3"/>
        <v>89</v>
      </c>
      <c r="AC26" s="16">
        <f t="shared" si="4"/>
        <v>1.1083220595759906</v>
      </c>
      <c r="AD26" s="1"/>
    </row>
    <row r="27" spans="1:30" ht="11.25">
      <c r="A27" s="15">
        <f t="shared" si="2"/>
        <v>24</v>
      </c>
      <c r="B27" s="18" t="s">
        <v>5</v>
      </c>
      <c r="C27" s="15"/>
      <c r="D27" s="15"/>
      <c r="E27" s="15"/>
      <c r="F27" s="15"/>
      <c r="G27" s="15"/>
      <c r="H27" s="15"/>
      <c r="I27" s="15">
        <v>1</v>
      </c>
      <c r="J27" s="15">
        <v>1</v>
      </c>
      <c r="K27" s="15"/>
      <c r="L27" s="15">
        <v>1</v>
      </c>
      <c r="M27" s="15">
        <v>1</v>
      </c>
      <c r="N27" s="15"/>
      <c r="O27" s="15">
        <v>1</v>
      </c>
      <c r="P27" s="15">
        <v>1</v>
      </c>
      <c r="Q27" s="15"/>
      <c r="R27" s="15"/>
      <c r="S27" s="15"/>
      <c r="T27" s="15"/>
      <c r="U27" s="15"/>
      <c r="V27" s="15">
        <v>1</v>
      </c>
      <c r="W27" s="15"/>
      <c r="X27" s="15">
        <v>1</v>
      </c>
      <c r="Y27" s="15"/>
      <c r="Z27" s="15"/>
      <c r="AA27" s="15">
        <f t="shared" si="1"/>
        <v>8</v>
      </c>
      <c r="AB27" s="15">
        <f t="shared" si="3"/>
        <v>82</v>
      </c>
      <c r="AC27" s="16">
        <f t="shared" si="4"/>
        <v>0.9223719333750783</v>
      </c>
      <c r="AD27" s="1"/>
    </row>
    <row r="28" spans="1:30" ht="11.25">
      <c r="A28" s="15">
        <f t="shared" si="2"/>
        <v>25</v>
      </c>
      <c r="B28" s="18" t="s">
        <v>3</v>
      </c>
      <c r="C28" s="15"/>
      <c r="D28" s="15"/>
      <c r="E28" s="15"/>
      <c r="F28" s="15"/>
      <c r="G28" s="15"/>
      <c r="H28" s="15"/>
      <c r="I28" s="15">
        <v>1</v>
      </c>
      <c r="J28" s="15">
        <v>1</v>
      </c>
      <c r="K28" s="15"/>
      <c r="L28" s="15">
        <v>1</v>
      </c>
      <c r="M28" s="15"/>
      <c r="N28" s="15"/>
      <c r="O28" s="15">
        <v>1</v>
      </c>
      <c r="P28" s="15">
        <v>1</v>
      </c>
      <c r="Q28" s="15"/>
      <c r="R28" s="15">
        <v>1</v>
      </c>
      <c r="S28" s="15"/>
      <c r="T28" s="15"/>
      <c r="U28" s="15"/>
      <c r="V28" s="15">
        <v>1</v>
      </c>
      <c r="W28" s="15"/>
      <c r="X28" s="15"/>
      <c r="Y28" s="15"/>
      <c r="Z28" s="15">
        <v>1</v>
      </c>
      <c r="AA28" s="15">
        <f t="shared" si="1"/>
        <v>8</v>
      </c>
      <c r="AB28" s="15">
        <f t="shared" si="3"/>
        <v>80</v>
      </c>
      <c r="AC28" s="16">
        <f t="shared" si="4"/>
        <v>0.7378975467000626</v>
      </c>
      <c r="AD28" s="1"/>
    </row>
    <row r="29" spans="1:30" ht="11.25">
      <c r="A29" s="15">
        <f t="shared" si="2"/>
        <v>26</v>
      </c>
      <c r="B29" s="18" t="s">
        <v>68</v>
      </c>
      <c r="C29" s="15"/>
      <c r="D29" s="15"/>
      <c r="E29" s="15"/>
      <c r="F29" s="15"/>
      <c r="G29" s="15"/>
      <c r="H29" s="15">
        <v>1</v>
      </c>
      <c r="I29" s="15">
        <v>1</v>
      </c>
      <c r="J29" s="15"/>
      <c r="K29" s="15"/>
      <c r="L29" s="15">
        <v>1</v>
      </c>
      <c r="M29" s="15"/>
      <c r="N29" s="15"/>
      <c r="O29" s="15"/>
      <c r="P29" s="15">
        <v>1</v>
      </c>
      <c r="Q29" s="15"/>
      <c r="R29" s="15">
        <v>1</v>
      </c>
      <c r="S29" s="15">
        <v>1</v>
      </c>
      <c r="T29" s="15"/>
      <c r="U29" s="15"/>
      <c r="V29" s="15">
        <v>1</v>
      </c>
      <c r="W29" s="15"/>
      <c r="X29" s="15"/>
      <c r="Y29" s="15"/>
      <c r="Z29" s="15"/>
      <c r="AA29" s="15">
        <f t="shared" si="1"/>
        <v>7</v>
      </c>
      <c r="AB29" s="15">
        <f t="shared" si="3"/>
        <v>84</v>
      </c>
      <c r="AC29" s="16">
        <f t="shared" si="4"/>
        <v>0.5546037516457644</v>
      </c>
      <c r="AD29" s="1"/>
    </row>
    <row r="30" spans="1:30" ht="11.25">
      <c r="A30" s="15">
        <f t="shared" si="2"/>
        <v>27</v>
      </c>
      <c r="B30" s="18" t="s">
        <v>20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>
        <v>1</v>
      </c>
      <c r="Q30" s="3"/>
      <c r="R30" s="3"/>
      <c r="S30" s="3"/>
      <c r="T30" s="3"/>
      <c r="U30" s="3"/>
      <c r="V30" s="3">
        <v>1</v>
      </c>
      <c r="W30" s="3"/>
      <c r="X30" s="3">
        <v>1</v>
      </c>
      <c r="Y30" s="3"/>
      <c r="Z30" s="3">
        <v>1</v>
      </c>
      <c r="AA30" s="15">
        <f t="shared" si="1"/>
        <v>4</v>
      </c>
      <c r="AB30" s="15">
        <f t="shared" si="3"/>
        <v>44</v>
      </c>
      <c r="AC30" s="16">
        <f t="shared" si="4"/>
        <v>0.37225442988804003</v>
      </c>
      <c r="AD30" s="1"/>
    </row>
    <row r="31" spans="1:30" ht="11.25">
      <c r="A31" s="15">
        <f t="shared" si="2"/>
        <v>28</v>
      </c>
      <c r="B31" s="18" t="s">
        <v>69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15">
        <f t="shared" si="1"/>
        <v>0</v>
      </c>
      <c r="AB31" s="15">
        <f t="shared" si="3"/>
        <v>0</v>
      </c>
      <c r="AC31" s="16">
        <f t="shared" si="4"/>
        <v>0.19066068676757492</v>
      </c>
      <c r="AD31" s="1"/>
    </row>
    <row r="32" spans="1:29" ht="11.25">
      <c r="A32" s="15"/>
      <c r="B32" s="18" t="s">
        <v>0</v>
      </c>
      <c r="C32" s="15">
        <f>29-SUM(C4:C31)</f>
        <v>29</v>
      </c>
      <c r="D32" s="15">
        <f aca="true" t="shared" si="5" ref="D32:Z32">29-SUM(D4:D31)</f>
        <v>18</v>
      </c>
      <c r="E32" s="15">
        <f t="shared" si="5"/>
        <v>24</v>
      </c>
      <c r="F32" s="15">
        <f t="shared" si="5"/>
        <v>18</v>
      </c>
      <c r="G32" s="15">
        <f t="shared" si="5"/>
        <v>23</v>
      </c>
      <c r="H32" s="15">
        <f t="shared" si="5"/>
        <v>20</v>
      </c>
      <c r="I32" s="15">
        <f t="shared" si="5"/>
        <v>10</v>
      </c>
      <c r="J32" s="15">
        <f t="shared" si="5"/>
        <v>13</v>
      </c>
      <c r="K32" s="15">
        <f t="shared" si="5"/>
        <v>28</v>
      </c>
      <c r="L32" s="15">
        <f t="shared" si="5"/>
        <v>12</v>
      </c>
      <c r="M32" s="15">
        <f t="shared" si="5"/>
        <v>10</v>
      </c>
      <c r="N32" s="15">
        <f t="shared" si="5"/>
        <v>15</v>
      </c>
      <c r="O32" s="15">
        <f t="shared" si="5"/>
        <v>10</v>
      </c>
      <c r="P32" s="15">
        <f t="shared" si="5"/>
        <v>3</v>
      </c>
      <c r="Q32" s="15">
        <f t="shared" si="5"/>
        <v>15</v>
      </c>
      <c r="R32" s="15">
        <f t="shared" si="5"/>
        <v>10</v>
      </c>
      <c r="S32" s="15">
        <f t="shared" si="5"/>
        <v>24</v>
      </c>
      <c r="T32" s="15">
        <f t="shared" si="5"/>
        <v>23</v>
      </c>
      <c r="U32" s="15">
        <f t="shared" si="5"/>
        <v>22</v>
      </c>
      <c r="V32" s="15">
        <f t="shared" si="5"/>
        <v>5</v>
      </c>
      <c r="W32" s="15">
        <f t="shared" si="5"/>
        <v>17</v>
      </c>
      <c r="X32" s="15">
        <f t="shared" si="5"/>
        <v>19</v>
      </c>
      <c r="Y32" s="15">
        <f t="shared" si="5"/>
        <v>21</v>
      </c>
      <c r="Z32" s="15">
        <f t="shared" si="5"/>
        <v>17</v>
      </c>
      <c r="AA32" s="15"/>
      <c r="AB32" s="15"/>
      <c r="AC32" s="16"/>
    </row>
    <row r="33" spans="3:26" ht="11.25" hidden="1">
      <c r="C33" s="24">
        <f aca="true" t="shared" si="6" ref="C33:C75">C32</f>
        <v>29</v>
      </c>
      <c r="D33" s="24">
        <f aca="true" t="shared" si="7" ref="D33:D75">D32</f>
        <v>18</v>
      </c>
      <c r="E33" s="24">
        <f aca="true" t="shared" si="8" ref="E33:E75">E32</f>
        <v>24</v>
      </c>
      <c r="F33" s="24">
        <f aca="true" t="shared" si="9" ref="F33:F75">F32</f>
        <v>18</v>
      </c>
      <c r="G33" s="24">
        <f aca="true" t="shared" si="10" ref="G33:G75">G32</f>
        <v>23</v>
      </c>
      <c r="H33" s="24">
        <f aca="true" t="shared" si="11" ref="H33:H75">H32</f>
        <v>20</v>
      </c>
      <c r="I33" s="24">
        <f aca="true" t="shared" si="12" ref="I33:I75">I32</f>
        <v>10</v>
      </c>
      <c r="J33" s="24">
        <f aca="true" t="shared" si="13" ref="J33:J75">J32</f>
        <v>13</v>
      </c>
      <c r="K33" s="24">
        <f aca="true" t="shared" si="14" ref="K33:K75">K32</f>
        <v>28</v>
      </c>
      <c r="L33" s="24">
        <f aca="true" t="shared" si="15" ref="L33:L75">L32</f>
        <v>12</v>
      </c>
      <c r="M33" s="24">
        <f aca="true" t="shared" si="16" ref="M33:M75">M32</f>
        <v>10</v>
      </c>
      <c r="N33" s="24">
        <f aca="true" t="shared" si="17" ref="N33:N75">N32</f>
        <v>15</v>
      </c>
      <c r="O33" s="24">
        <f aca="true" t="shared" si="18" ref="O33:O75">O32</f>
        <v>10</v>
      </c>
      <c r="P33" s="24">
        <f aca="true" t="shared" si="19" ref="P33:P75">P32</f>
        <v>3</v>
      </c>
      <c r="Q33" s="24">
        <f aca="true" t="shared" si="20" ref="Q33:Q75">Q32</f>
        <v>15</v>
      </c>
      <c r="R33" s="24">
        <f aca="true" t="shared" si="21" ref="R33:R75">R32</f>
        <v>10</v>
      </c>
      <c r="S33" s="24">
        <f aca="true" t="shared" si="22" ref="S33:S75">S32</f>
        <v>24</v>
      </c>
      <c r="T33" s="24">
        <f aca="true" t="shared" si="23" ref="T33:T75">T32</f>
        <v>23</v>
      </c>
      <c r="U33" s="24">
        <f aca="true" t="shared" si="24" ref="U33:U75">U32</f>
        <v>22</v>
      </c>
      <c r="V33" s="24">
        <f aca="true" t="shared" si="25" ref="V33:V75">V32</f>
        <v>5</v>
      </c>
      <c r="W33" s="24">
        <f aca="true" t="shared" si="26" ref="W33:W75">W32</f>
        <v>17</v>
      </c>
      <c r="X33" s="24">
        <f aca="true" t="shared" si="27" ref="X33:X75">X32</f>
        <v>19</v>
      </c>
      <c r="Y33" s="24">
        <f aca="true" t="shared" si="28" ref="Y33:Y75">Y32</f>
        <v>21</v>
      </c>
      <c r="Z33" s="24">
        <f aca="true" t="shared" si="29" ref="Z33:Z75">Z32</f>
        <v>17</v>
      </c>
    </row>
    <row r="34" spans="3:26" ht="11.25" hidden="1">
      <c r="C34" s="24">
        <f t="shared" si="6"/>
        <v>29</v>
      </c>
      <c r="D34" s="24">
        <f t="shared" si="7"/>
        <v>18</v>
      </c>
      <c r="E34" s="24">
        <f t="shared" si="8"/>
        <v>24</v>
      </c>
      <c r="F34" s="24">
        <f t="shared" si="9"/>
        <v>18</v>
      </c>
      <c r="G34" s="24">
        <f t="shared" si="10"/>
        <v>23</v>
      </c>
      <c r="H34" s="24">
        <f t="shared" si="11"/>
        <v>20</v>
      </c>
      <c r="I34" s="24">
        <f t="shared" si="12"/>
        <v>10</v>
      </c>
      <c r="J34" s="24">
        <f t="shared" si="13"/>
        <v>13</v>
      </c>
      <c r="K34" s="24">
        <f t="shared" si="14"/>
        <v>28</v>
      </c>
      <c r="L34" s="24">
        <f t="shared" si="15"/>
        <v>12</v>
      </c>
      <c r="M34" s="24">
        <f t="shared" si="16"/>
        <v>10</v>
      </c>
      <c r="N34" s="24">
        <f t="shared" si="17"/>
        <v>15</v>
      </c>
      <c r="O34" s="24">
        <f t="shared" si="18"/>
        <v>10</v>
      </c>
      <c r="P34" s="24">
        <f t="shared" si="19"/>
        <v>3</v>
      </c>
      <c r="Q34" s="24">
        <f t="shared" si="20"/>
        <v>15</v>
      </c>
      <c r="R34" s="24">
        <f t="shared" si="21"/>
        <v>10</v>
      </c>
      <c r="S34" s="24">
        <f t="shared" si="22"/>
        <v>24</v>
      </c>
      <c r="T34" s="24">
        <f t="shared" si="23"/>
        <v>23</v>
      </c>
      <c r="U34" s="24">
        <f t="shared" si="24"/>
        <v>22</v>
      </c>
      <c r="V34" s="24">
        <f t="shared" si="25"/>
        <v>5</v>
      </c>
      <c r="W34" s="24">
        <f t="shared" si="26"/>
        <v>17</v>
      </c>
      <c r="X34" s="24">
        <f t="shared" si="27"/>
        <v>19</v>
      </c>
      <c r="Y34" s="24">
        <f t="shared" si="28"/>
        <v>21</v>
      </c>
      <c r="Z34" s="24">
        <f t="shared" si="29"/>
        <v>17</v>
      </c>
    </row>
    <row r="35" spans="3:26" ht="11.25" hidden="1">
      <c r="C35" s="24">
        <f t="shared" si="6"/>
        <v>29</v>
      </c>
      <c r="D35" s="24">
        <f t="shared" si="7"/>
        <v>18</v>
      </c>
      <c r="E35" s="24">
        <f t="shared" si="8"/>
        <v>24</v>
      </c>
      <c r="F35" s="24">
        <f t="shared" si="9"/>
        <v>18</v>
      </c>
      <c r="G35" s="24">
        <f t="shared" si="10"/>
        <v>23</v>
      </c>
      <c r="H35" s="24">
        <f t="shared" si="11"/>
        <v>20</v>
      </c>
      <c r="I35" s="24">
        <f t="shared" si="12"/>
        <v>10</v>
      </c>
      <c r="J35" s="24">
        <f t="shared" si="13"/>
        <v>13</v>
      </c>
      <c r="K35" s="24">
        <f t="shared" si="14"/>
        <v>28</v>
      </c>
      <c r="L35" s="24">
        <f t="shared" si="15"/>
        <v>12</v>
      </c>
      <c r="M35" s="24">
        <f t="shared" si="16"/>
        <v>10</v>
      </c>
      <c r="N35" s="24">
        <f t="shared" si="17"/>
        <v>15</v>
      </c>
      <c r="O35" s="24">
        <f t="shared" si="18"/>
        <v>10</v>
      </c>
      <c r="P35" s="24">
        <f t="shared" si="19"/>
        <v>3</v>
      </c>
      <c r="Q35" s="24">
        <f t="shared" si="20"/>
        <v>15</v>
      </c>
      <c r="R35" s="24">
        <f t="shared" si="21"/>
        <v>10</v>
      </c>
      <c r="S35" s="24">
        <f t="shared" si="22"/>
        <v>24</v>
      </c>
      <c r="T35" s="24">
        <f t="shared" si="23"/>
        <v>23</v>
      </c>
      <c r="U35" s="24">
        <f t="shared" si="24"/>
        <v>22</v>
      </c>
      <c r="V35" s="24">
        <f t="shared" si="25"/>
        <v>5</v>
      </c>
      <c r="W35" s="24">
        <f t="shared" si="26"/>
        <v>17</v>
      </c>
      <c r="X35" s="24">
        <f t="shared" si="27"/>
        <v>19</v>
      </c>
      <c r="Y35" s="24">
        <f t="shared" si="28"/>
        <v>21</v>
      </c>
      <c r="Z35" s="24">
        <f t="shared" si="29"/>
        <v>17</v>
      </c>
    </row>
    <row r="36" spans="3:26" ht="11.25" hidden="1">
      <c r="C36" s="24">
        <f t="shared" si="6"/>
        <v>29</v>
      </c>
      <c r="D36" s="24">
        <f t="shared" si="7"/>
        <v>18</v>
      </c>
      <c r="E36" s="24">
        <f t="shared" si="8"/>
        <v>24</v>
      </c>
      <c r="F36" s="24">
        <f t="shared" si="9"/>
        <v>18</v>
      </c>
      <c r="G36" s="24">
        <f t="shared" si="10"/>
        <v>23</v>
      </c>
      <c r="H36" s="24">
        <f t="shared" si="11"/>
        <v>20</v>
      </c>
      <c r="I36" s="24">
        <f t="shared" si="12"/>
        <v>10</v>
      </c>
      <c r="J36" s="24">
        <f t="shared" si="13"/>
        <v>13</v>
      </c>
      <c r="K36" s="24">
        <f t="shared" si="14"/>
        <v>28</v>
      </c>
      <c r="L36" s="24">
        <f t="shared" si="15"/>
        <v>12</v>
      </c>
      <c r="M36" s="24">
        <f t="shared" si="16"/>
        <v>10</v>
      </c>
      <c r="N36" s="24">
        <f t="shared" si="17"/>
        <v>15</v>
      </c>
      <c r="O36" s="24">
        <f t="shared" si="18"/>
        <v>10</v>
      </c>
      <c r="P36" s="24">
        <f t="shared" si="19"/>
        <v>3</v>
      </c>
      <c r="Q36" s="24">
        <f t="shared" si="20"/>
        <v>15</v>
      </c>
      <c r="R36" s="24">
        <f t="shared" si="21"/>
        <v>10</v>
      </c>
      <c r="S36" s="24">
        <f t="shared" si="22"/>
        <v>24</v>
      </c>
      <c r="T36" s="24">
        <f t="shared" si="23"/>
        <v>23</v>
      </c>
      <c r="U36" s="24">
        <f t="shared" si="24"/>
        <v>22</v>
      </c>
      <c r="V36" s="24">
        <f t="shared" si="25"/>
        <v>5</v>
      </c>
      <c r="W36" s="24">
        <f t="shared" si="26"/>
        <v>17</v>
      </c>
      <c r="X36" s="24">
        <f t="shared" si="27"/>
        <v>19</v>
      </c>
      <c r="Y36" s="24">
        <f t="shared" si="28"/>
        <v>21</v>
      </c>
      <c r="Z36" s="24">
        <f t="shared" si="29"/>
        <v>17</v>
      </c>
    </row>
    <row r="37" spans="3:26" ht="11.25" hidden="1">
      <c r="C37" s="24">
        <f t="shared" si="6"/>
        <v>29</v>
      </c>
      <c r="D37" s="24">
        <f t="shared" si="7"/>
        <v>18</v>
      </c>
      <c r="E37" s="24">
        <f t="shared" si="8"/>
        <v>24</v>
      </c>
      <c r="F37" s="24">
        <f t="shared" si="9"/>
        <v>18</v>
      </c>
      <c r="G37" s="24">
        <f t="shared" si="10"/>
        <v>23</v>
      </c>
      <c r="H37" s="24">
        <f t="shared" si="11"/>
        <v>20</v>
      </c>
      <c r="I37" s="24">
        <f t="shared" si="12"/>
        <v>10</v>
      </c>
      <c r="J37" s="24">
        <f t="shared" si="13"/>
        <v>13</v>
      </c>
      <c r="K37" s="24">
        <f t="shared" si="14"/>
        <v>28</v>
      </c>
      <c r="L37" s="24">
        <f t="shared" si="15"/>
        <v>12</v>
      </c>
      <c r="M37" s="24">
        <f t="shared" si="16"/>
        <v>10</v>
      </c>
      <c r="N37" s="24">
        <f t="shared" si="17"/>
        <v>15</v>
      </c>
      <c r="O37" s="24">
        <f t="shared" si="18"/>
        <v>10</v>
      </c>
      <c r="P37" s="24">
        <f t="shared" si="19"/>
        <v>3</v>
      </c>
      <c r="Q37" s="24">
        <f t="shared" si="20"/>
        <v>15</v>
      </c>
      <c r="R37" s="24">
        <f t="shared" si="21"/>
        <v>10</v>
      </c>
      <c r="S37" s="24">
        <f t="shared" si="22"/>
        <v>24</v>
      </c>
      <c r="T37" s="24">
        <f t="shared" si="23"/>
        <v>23</v>
      </c>
      <c r="U37" s="24">
        <f t="shared" si="24"/>
        <v>22</v>
      </c>
      <c r="V37" s="24">
        <f t="shared" si="25"/>
        <v>5</v>
      </c>
      <c r="W37" s="24">
        <f t="shared" si="26"/>
        <v>17</v>
      </c>
      <c r="X37" s="24">
        <f t="shared" si="27"/>
        <v>19</v>
      </c>
      <c r="Y37" s="24">
        <f t="shared" si="28"/>
        <v>21</v>
      </c>
      <c r="Z37" s="24">
        <f t="shared" si="29"/>
        <v>17</v>
      </c>
    </row>
    <row r="38" spans="3:26" ht="11.25" hidden="1">
      <c r="C38" s="24">
        <f t="shared" si="6"/>
        <v>29</v>
      </c>
      <c r="D38" s="24">
        <f t="shared" si="7"/>
        <v>18</v>
      </c>
      <c r="E38" s="24">
        <f t="shared" si="8"/>
        <v>24</v>
      </c>
      <c r="F38" s="24">
        <f t="shared" si="9"/>
        <v>18</v>
      </c>
      <c r="G38" s="24">
        <f t="shared" si="10"/>
        <v>23</v>
      </c>
      <c r="H38" s="24">
        <f t="shared" si="11"/>
        <v>20</v>
      </c>
      <c r="I38" s="24">
        <f t="shared" si="12"/>
        <v>10</v>
      </c>
      <c r="J38" s="24">
        <f t="shared" si="13"/>
        <v>13</v>
      </c>
      <c r="K38" s="24">
        <f t="shared" si="14"/>
        <v>28</v>
      </c>
      <c r="L38" s="24">
        <f t="shared" si="15"/>
        <v>12</v>
      </c>
      <c r="M38" s="24">
        <f t="shared" si="16"/>
        <v>10</v>
      </c>
      <c r="N38" s="24">
        <f t="shared" si="17"/>
        <v>15</v>
      </c>
      <c r="O38" s="24">
        <f t="shared" si="18"/>
        <v>10</v>
      </c>
      <c r="P38" s="24">
        <f t="shared" si="19"/>
        <v>3</v>
      </c>
      <c r="Q38" s="24">
        <f t="shared" si="20"/>
        <v>15</v>
      </c>
      <c r="R38" s="24">
        <f t="shared" si="21"/>
        <v>10</v>
      </c>
      <c r="S38" s="24">
        <f t="shared" si="22"/>
        <v>24</v>
      </c>
      <c r="T38" s="24">
        <f t="shared" si="23"/>
        <v>23</v>
      </c>
      <c r="U38" s="24">
        <f t="shared" si="24"/>
        <v>22</v>
      </c>
      <c r="V38" s="24">
        <f t="shared" si="25"/>
        <v>5</v>
      </c>
      <c r="W38" s="24">
        <f t="shared" si="26"/>
        <v>17</v>
      </c>
      <c r="X38" s="24">
        <f t="shared" si="27"/>
        <v>19</v>
      </c>
      <c r="Y38" s="24">
        <f t="shared" si="28"/>
        <v>21</v>
      </c>
      <c r="Z38" s="24">
        <f t="shared" si="29"/>
        <v>17</v>
      </c>
    </row>
    <row r="39" spans="3:26" ht="11.25" hidden="1">
      <c r="C39" s="24">
        <f t="shared" si="6"/>
        <v>29</v>
      </c>
      <c r="D39" s="24">
        <f t="shared" si="7"/>
        <v>18</v>
      </c>
      <c r="E39" s="24">
        <f t="shared" si="8"/>
        <v>24</v>
      </c>
      <c r="F39" s="24">
        <f t="shared" si="9"/>
        <v>18</v>
      </c>
      <c r="G39" s="24">
        <f t="shared" si="10"/>
        <v>23</v>
      </c>
      <c r="H39" s="24">
        <f t="shared" si="11"/>
        <v>20</v>
      </c>
      <c r="I39" s="24">
        <f t="shared" si="12"/>
        <v>10</v>
      </c>
      <c r="J39" s="24">
        <f t="shared" si="13"/>
        <v>13</v>
      </c>
      <c r="K39" s="24">
        <f t="shared" si="14"/>
        <v>28</v>
      </c>
      <c r="L39" s="24">
        <f t="shared" si="15"/>
        <v>12</v>
      </c>
      <c r="M39" s="24">
        <f t="shared" si="16"/>
        <v>10</v>
      </c>
      <c r="N39" s="24">
        <f t="shared" si="17"/>
        <v>15</v>
      </c>
      <c r="O39" s="24">
        <f t="shared" si="18"/>
        <v>10</v>
      </c>
      <c r="P39" s="24">
        <f t="shared" si="19"/>
        <v>3</v>
      </c>
      <c r="Q39" s="24">
        <f t="shared" si="20"/>
        <v>15</v>
      </c>
      <c r="R39" s="24">
        <f t="shared" si="21"/>
        <v>10</v>
      </c>
      <c r="S39" s="24">
        <f t="shared" si="22"/>
        <v>24</v>
      </c>
      <c r="T39" s="24">
        <f t="shared" si="23"/>
        <v>23</v>
      </c>
      <c r="U39" s="24">
        <f t="shared" si="24"/>
        <v>22</v>
      </c>
      <c r="V39" s="24">
        <f t="shared" si="25"/>
        <v>5</v>
      </c>
      <c r="W39" s="24">
        <f t="shared" si="26"/>
        <v>17</v>
      </c>
      <c r="X39" s="24">
        <f t="shared" si="27"/>
        <v>19</v>
      </c>
      <c r="Y39" s="24">
        <f t="shared" si="28"/>
        <v>21</v>
      </c>
      <c r="Z39" s="24">
        <f t="shared" si="29"/>
        <v>17</v>
      </c>
    </row>
    <row r="40" spans="3:26" ht="11.25" hidden="1">
      <c r="C40" s="24">
        <f t="shared" si="6"/>
        <v>29</v>
      </c>
      <c r="D40" s="24">
        <f t="shared" si="7"/>
        <v>18</v>
      </c>
      <c r="E40" s="24">
        <f t="shared" si="8"/>
        <v>24</v>
      </c>
      <c r="F40" s="24">
        <f t="shared" si="9"/>
        <v>18</v>
      </c>
      <c r="G40" s="24">
        <f t="shared" si="10"/>
        <v>23</v>
      </c>
      <c r="H40" s="24">
        <f t="shared" si="11"/>
        <v>20</v>
      </c>
      <c r="I40" s="24">
        <f t="shared" si="12"/>
        <v>10</v>
      </c>
      <c r="J40" s="24">
        <f t="shared" si="13"/>
        <v>13</v>
      </c>
      <c r="K40" s="24">
        <f t="shared" si="14"/>
        <v>28</v>
      </c>
      <c r="L40" s="24">
        <f t="shared" si="15"/>
        <v>12</v>
      </c>
      <c r="M40" s="24">
        <f t="shared" si="16"/>
        <v>10</v>
      </c>
      <c r="N40" s="24">
        <f t="shared" si="17"/>
        <v>15</v>
      </c>
      <c r="O40" s="24">
        <f t="shared" si="18"/>
        <v>10</v>
      </c>
      <c r="P40" s="24">
        <f t="shared" si="19"/>
        <v>3</v>
      </c>
      <c r="Q40" s="24">
        <f t="shared" si="20"/>
        <v>15</v>
      </c>
      <c r="R40" s="24">
        <f t="shared" si="21"/>
        <v>10</v>
      </c>
      <c r="S40" s="24">
        <f t="shared" si="22"/>
        <v>24</v>
      </c>
      <c r="T40" s="24">
        <f t="shared" si="23"/>
        <v>23</v>
      </c>
      <c r="U40" s="24">
        <f t="shared" si="24"/>
        <v>22</v>
      </c>
      <c r="V40" s="24">
        <f t="shared" si="25"/>
        <v>5</v>
      </c>
      <c r="W40" s="24">
        <f t="shared" si="26"/>
        <v>17</v>
      </c>
      <c r="X40" s="24">
        <f t="shared" si="27"/>
        <v>19</v>
      </c>
      <c r="Y40" s="24">
        <f t="shared" si="28"/>
        <v>21</v>
      </c>
      <c r="Z40" s="24">
        <f t="shared" si="29"/>
        <v>17</v>
      </c>
    </row>
    <row r="41" spans="3:26" ht="11.25" hidden="1">
      <c r="C41" s="24">
        <f t="shared" si="6"/>
        <v>29</v>
      </c>
      <c r="D41" s="24">
        <f t="shared" si="7"/>
        <v>18</v>
      </c>
      <c r="E41" s="24">
        <f t="shared" si="8"/>
        <v>24</v>
      </c>
      <c r="F41" s="24">
        <f t="shared" si="9"/>
        <v>18</v>
      </c>
      <c r="G41" s="24">
        <f t="shared" si="10"/>
        <v>23</v>
      </c>
      <c r="H41" s="24">
        <f t="shared" si="11"/>
        <v>20</v>
      </c>
      <c r="I41" s="24">
        <f t="shared" si="12"/>
        <v>10</v>
      </c>
      <c r="J41" s="24">
        <f t="shared" si="13"/>
        <v>13</v>
      </c>
      <c r="K41" s="24">
        <f t="shared" si="14"/>
        <v>28</v>
      </c>
      <c r="L41" s="24">
        <f t="shared" si="15"/>
        <v>12</v>
      </c>
      <c r="M41" s="24">
        <f t="shared" si="16"/>
        <v>10</v>
      </c>
      <c r="N41" s="24">
        <f t="shared" si="17"/>
        <v>15</v>
      </c>
      <c r="O41" s="24">
        <f t="shared" si="18"/>
        <v>10</v>
      </c>
      <c r="P41" s="24">
        <f t="shared" si="19"/>
        <v>3</v>
      </c>
      <c r="Q41" s="24">
        <f t="shared" si="20"/>
        <v>15</v>
      </c>
      <c r="R41" s="24">
        <f t="shared" si="21"/>
        <v>10</v>
      </c>
      <c r="S41" s="24">
        <f t="shared" si="22"/>
        <v>24</v>
      </c>
      <c r="T41" s="24">
        <f t="shared" si="23"/>
        <v>23</v>
      </c>
      <c r="U41" s="24">
        <f t="shared" si="24"/>
        <v>22</v>
      </c>
      <c r="V41" s="24">
        <f t="shared" si="25"/>
        <v>5</v>
      </c>
      <c r="W41" s="24">
        <f t="shared" si="26"/>
        <v>17</v>
      </c>
      <c r="X41" s="24">
        <f t="shared" si="27"/>
        <v>19</v>
      </c>
      <c r="Y41" s="24">
        <f t="shared" si="28"/>
        <v>21</v>
      </c>
      <c r="Z41" s="24">
        <f t="shared" si="29"/>
        <v>17</v>
      </c>
    </row>
    <row r="42" spans="3:26" ht="11.25" hidden="1">
      <c r="C42" s="24">
        <f t="shared" si="6"/>
        <v>29</v>
      </c>
      <c r="D42" s="24">
        <f t="shared" si="7"/>
        <v>18</v>
      </c>
      <c r="E42" s="24">
        <f t="shared" si="8"/>
        <v>24</v>
      </c>
      <c r="F42" s="24">
        <f t="shared" si="9"/>
        <v>18</v>
      </c>
      <c r="G42" s="24">
        <f t="shared" si="10"/>
        <v>23</v>
      </c>
      <c r="H42" s="24">
        <f t="shared" si="11"/>
        <v>20</v>
      </c>
      <c r="I42" s="24">
        <f t="shared" si="12"/>
        <v>10</v>
      </c>
      <c r="J42" s="24">
        <f t="shared" si="13"/>
        <v>13</v>
      </c>
      <c r="K42" s="24">
        <f t="shared" si="14"/>
        <v>28</v>
      </c>
      <c r="L42" s="24">
        <f t="shared" si="15"/>
        <v>12</v>
      </c>
      <c r="M42" s="24">
        <f t="shared" si="16"/>
        <v>10</v>
      </c>
      <c r="N42" s="24">
        <f t="shared" si="17"/>
        <v>15</v>
      </c>
      <c r="O42" s="24">
        <f t="shared" si="18"/>
        <v>10</v>
      </c>
      <c r="P42" s="24">
        <f t="shared" si="19"/>
        <v>3</v>
      </c>
      <c r="Q42" s="24">
        <f t="shared" si="20"/>
        <v>15</v>
      </c>
      <c r="R42" s="24">
        <f t="shared" si="21"/>
        <v>10</v>
      </c>
      <c r="S42" s="24">
        <f t="shared" si="22"/>
        <v>24</v>
      </c>
      <c r="T42" s="24">
        <f t="shared" si="23"/>
        <v>23</v>
      </c>
      <c r="U42" s="24">
        <f t="shared" si="24"/>
        <v>22</v>
      </c>
      <c r="V42" s="24">
        <f t="shared" si="25"/>
        <v>5</v>
      </c>
      <c r="W42" s="24">
        <f t="shared" si="26"/>
        <v>17</v>
      </c>
      <c r="X42" s="24">
        <f t="shared" si="27"/>
        <v>19</v>
      </c>
      <c r="Y42" s="24">
        <f t="shared" si="28"/>
        <v>21</v>
      </c>
      <c r="Z42" s="24">
        <f t="shared" si="29"/>
        <v>17</v>
      </c>
    </row>
    <row r="43" spans="3:26" ht="11.25" hidden="1">
      <c r="C43" s="24">
        <f t="shared" si="6"/>
        <v>29</v>
      </c>
      <c r="D43" s="24">
        <f t="shared" si="7"/>
        <v>18</v>
      </c>
      <c r="E43" s="24">
        <f t="shared" si="8"/>
        <v>24</v>
      </c>
      <c r="F43" s="24">
        <f t="shared" si="9"/>
        <v>18</v>
      </c>
      <c r="G43" s="24">
        <f t="shared" si="10"/>
        <v>23</v>
      </c>
      <c r="H43" s="24">
        <f t="shared" si="11"/>
        <v>20</v>
      </c>
      <c r="I43" s="24">
        <f t="shared" si="12"/>
        <v>10</v>
      </c>
      <c r="J43" s="24">
        <f t="shared" si="13"/>
        <v>13</v>
      </c>
      <c r="K43" s="24">
        <f t="shared" si="14"/>
        <v>28</v>
      </c>
      <c r="L43" s="24">
        <f t="shared" si="15"/>
        <v>12</v>
      </c>
      <c r="M43" s="24">
        <f t="shared" si="16"/>
        <v>10</v>
      </c>
      <c r="N43" s="24">
        <f t="shared" si="17"/>
        <v>15</v>
      </c>
      <c r="O43" s="24">
        <f t="shared" si="18"/>
        <v>10</v>
      </c>
      <c r="P43" s="24">
        <f t="shared" si="19"/>
        <v>3</v>
      </c>
      <c r="Q43" s="24">
        <f t="shared" si="20"/>
        <v>15</v>
      </c>
      <c r="R43" s="24">
        <f t="shared" si="21"/>
        <v>10</v>
      </c>
      <c r="S43" s="24">
        <f t="shared" si="22"/>
        <v>24</v>
      </c>
      <c r="T43" s="24">
        <f t="shared" si="23"/>
        <v>23</v>
      </c>
      <c r="U43" s="24">
        <f t="shared" si="24"/>
        <v>22</v>
      </c>
      <c r="V43" s="24">
        <f t="shared" si="25"/>
        <v>5</v>
      </c>
      <c r="W43" s="24">
        <f t="shared" si="26"/>
        <v>17</v>
      </c>
      <c r="X43" s="24">
        <f t="shared" si="27"/>
        <v>19</v>
      </c>
      <c r="Y43" s="24">
        <f t="shared" si="28"/>
        <v>21</v>
      </c>
      <c r="Z43" s="24">
        <f t="shared" si="29"/>
        <v>17</v>
      </c>
    </row>
    <row r="44" spans="3:26" ht="11.25" hidden="1">
      <c r="C44" s="24">
        <f t="shared" si="6"/>
        <v>29</v>
      </c>
      <c r="D44" s="24">
        <f t="shared" si="7"/>
        <v>18</v>
      </c>
      <c r="E44" s="24">
        <f t="shared" si="8"/>
        <v>24</v>
      </c>
      <c r="F44" s="24">
        <f t="shared" si="9"/>
        <v>18</v>
      </c>
      <c r="G44" s="24">
        <f t="shared" si="10"/>
        <v>23</v>
      </c>
      <c r="H44" s="24">
        <f t="shared" si="11"/>
        <v>20</v>
      </c>
      <c r="I44" s="24">
        <f t="shared" si="12"/>
        <v>10</v>
      </c>
      <c r="J44" s="24">
        <f t="shared" si="13"/>
        <v>13</v>
      </c>
      <c r="K44" s="24">
        <f t="shared" si="14"/>
        <v>28</v>
      </c>
      <c r="L44" s="24">
        <f t="shared" si="15"/>
        <v>12</v>
      </c>
      <c r="M44" s="24">
        <f t="shared" si="16"/>
        <v>10</v>
      </c>
      <c r="N44" s="24">
        <f t="shared" si="17"/>
        <v>15</v>
      </c>
      <c r="O44" s="24">
        <f t="shared" si="18"/>
        <v>10</v>
      </c>
      <c r="P44" s="24">
        <f t="shared" si="19"/>
        <v>3</v>
      </c>
      <c r="Q44" s="24">
        <f t="shared" si="20"/>
        <v>15</v>
      </c>
      <c r="R44" s="24">
        <f t="shared" si="21"/>
        <v>10</v>
      </c>
      <c r="S44" s="24">
        <f t="shared" si="22"/>
        <v>24</v>
      </c>
      <c r="T44" s="24">
        <f t="shared" si="23"/>
        <v>23</v>
      </c>
      <c r="U44" s="24">
        <f t="shared" si="24"/>
        <v>22</v>
      </c>
      <c r="V44" s="24">
        <f t="shared" si="25"/>
        <v>5</v>
      </c>
      <c r="W44" s="24">
        <f t="shared" si="26"/>
        <v>17</v>
      </c>
      <c r="X44" s="24">
        <f t="shared" si="27"/>
        <v>19</v>
      </c>
      <c r="Y44" s="24">
        <f t="shared" si="28"/>
        <v>21</v>
      </c>
      <c r="Z44" s="24">
        <f t="shared" si="29"/>
        <v>17</v>
      </c>
    </row>
    <row r="45" spans="3:26" ht="11.25" hidden="1">
      <c r="C45" s="24">
        <f t="shared" si="6"/>
        <v>29</v>
      </c>
      <c r="D45" s="24">
        <f t="shared" si="7"/>
        <v>18</v>
      </c>
      <c r="E45" s="24">
        <f t="shared" si="8"/>
        <v>24</v>
      </c>
      <c r="F45" s="24">
        <f t="shared" si="9"/>
        <v>18</v>
      </c>
      <c r="G45" s="24">
        <f t="shared" si="10"/>
        <v>23</v>
      </c>
      <c r="H45" s="24">
        <f t="shared" si="11"/>
        <v>20</v>
      </c>
      <c r="I45" s="24">
        <f t="shared" si="12"/>
        <v>10</v>
      </c>
      <c r="J45" s="24">
        <f t="shared" si="13"/>
        <v>13</v>
      </c>
      <c r="K45" s="24">
        <f t="shared" si="14"/>
        <v>28</v>
      </c>
      <c r="L45" s="24">
        <f t="shared" si="15"/>
        <v>12</v>
      </c>
      <c r="M45" s="24">
        <f t="shared" si="16"/>
        <v>10</v>
      </c>
      <c r="N45" s="24">
        <f t="shared" si="17"/>
        <v>15</v>
      </c>
      <c r="O45" s="24">
        <f t="shared" si="18"/>
        <v>10</v>
      </c>
      <c r="P45" s="24">
        <f t="shared" si="19"/>
        <v>3</v>
      </c>
      <c r="Q45" s="24">
        <f t="shared" si="20"/>
        <v>15</v>
      </c>
      <c r="R45" s="24">
        <f t="shared" si="21"/>
        <v>10</v>
      </c>
      <c r="S45" s="24">
        <f t="shared" si="22"/>
        <v>24</v>
      </c>
      <c r="T45" s="24">
        <f t="shared" si="23"/>
        <v>23</v>
      </c>
      <c r="U45" s="24">
        <f t="shared" si="24"/>
        <v>22</v>
      </c>
      <c r="V45" s="24">
        <f t="shared" si="25"/>
        <v>5</v>
      </c>
      <c r="W45" s="24">
        <f t="shared" si="26"/>
        <v>17</v>
      </c>
      <c r="X45" s="24">
        <f t="shared" si="27"/>
        <v>19</v>
      </c>
      <c r="Y45" s="24">
        <f t="shared" si="28"/>
        <v>21</v>
      </c>
      <c r="Z45" s="24">
        <f t="shared" si="29"/>
        <v>17</v>
      </c>
    </row>
    <row r="46" spans="3:26" ht="11.25" hidden="1">
      <c r="C46" s="24">
        <f t="shared" si="6"/>
        <v>29</v>
      </c>
      <c r="D46" s="24">
        <f t="shared" si="7"/>
        <v>18</v>
      </c>
      <c r="E46" s="24">
        <f t="shared" si="8"/>
        <v>24</v>
      </c>
      <c r="F46" s="24">
        <f t="shared" si="9"/>
        <v>18</v>
      </c>
      <c r="G46" s="24">
        <f t="shared" si="10"/>
        <v>23</v>
      </c>
      <c r="H46" s="24">
        <f t="shared" si="11"/>
        <v>20</v>
      </c>
      <c r="I46" s="24">
        <f t="shared" si="12"/>
        <v>10</v>
      </c>
      <c r="J46" s="24">
        <f t="shared" si="13"/>
        <v>13</v>
      </c>
      <c r="K46" s="24">
        <f t="shared" si="14"/>
        <v>28</v>
      </c>
      <c r="L46" s="24">
        <f t="shared" si="15"/>
        <v>12</v>
      </c>
      <c r="M46" s="24">
        <f t="shared" si="16"/>
        <v>10</v>
      </c>
      <c r="N46" s="24">
        <f t="shared" si="17"/>
        <v>15</v>
      </c>
      <c r="O46" s="24">
        <f t="shared" si="18"/>
        <v>10</v>
      </c>
      <c r="P46" s="24">
        <f t="shared" si="19"/>
        <v>3</v>
      </c>
      <c r="Q46" s="24">
        <f t="shared" si="20"/>
        <v>15</v>
      </c>
      <c r="R46" s="24">
        <f t="shared" si="21"/>
        <v>10</v>
      </c>
      <c r="S46" s="24">
        <f t="shared" si="22"/>
        <v>24</v>
      </c>
      <c r="T46" s="24">
        <f t="shared" si="23"/>
        <v>23</v>
      </c>
      <c r="U46" s="24">
        <f t="shared" si="24"/>
        <v>22</v>
      </c>
      <c r="V46" s="24">
        <f t="shared" si="25"/>
        <v>5</v>
      </c>
      <c r="W46" s="24">
        <f t="shared" si="26"/>
        <v>17</v>
      </c>
      <c r="X46" s="24">
        <f t="shared" si="27"/>
        <v>19</v>
      </c>
      <c r="Y46" s="24">
        <f t="shared" si="28"/>
        <v>21</v>
      </c>
      <c r="Z46" s="24">
        <f t="shared" si="29"/>
        <v>17</v>
      </c>
    </row>
    <row r="47" spans="3:26" ht="11.25" hidden="1">
      <c r="C47" s="24">
        <f t="shared" si="6"/>
        <v>29</v>
      </c>
      <c r="D47" s="24">
        <f t="shared" si="7"/>
        <v>18</v>
      </c>
      <c r="E47" s="24">
        <f t="shared" si="8"/>
        <v>24</v>
      </c>
      <c r="F47" s="24">
        <f t="shared" si="9"/>
        <v>18</v>
      </c>
      <c r="G47" s="24">
        <f t="shared" si="10"/>
        <v>23</v>
      </c>
      <c r="H47" s="24">
        <f t="shared" si="11"/>
        <v>20</v>
      </c>
      <c r="I47" s="24">
        <f t="shared" si="12"/>
        <v>10</v>
      </c>
      <c r="J47" s="24">
        <f t="shared" si="13"/>
        <v>13</v>
      </c>
      <c r="K47" s="24">
        <f t="shared" si="14"/>
        <v>28</v>
      </c>
      <c r="L47" s="24">
        <f t="shared" si="15"/>
        <v>12</v>
      </c>
      <c r="M47" s="24">
        <f t="shared" si="16"/>
        <v>10</v>
      </c>
      <c r="N47" s="24">
        <f t="shared" si="17"/>
        <v>15</v>
      </c>
      <c r="O47" s="24">
        <f t="shared" si="18"/>
        <v>10</v>
      </c>
      <c r="P47" s="24">
        <f t="shared" si="19"/>
        <v>3</v>
      </c>
      <c r="Q47" s="24">
        <f t="shared" si="20"/>
        <v>15</v>
      </c>
      <c r="R47" s="24">
        <f t="shared" si="21"/>
        <v>10</v>
      </c>
      <c r="S47" s="24">
        <f t="shared" si="22"/>
        <v>24</v>
      </c>
      <c r="T47" s="24">
        <f t="shared" si="23"/>
        <v>23</v>
      </c>
      <c r="U47" s="24">
        <f t="shared" si="24"/>
        <v>22</v>
      </c>
      <c r="V47" s="24">
        <f t="shared" si="25"/>
        <v>5</v>
      </c>
      <c r="W47" s="24">
        <f t="shared" si="26"/>
        <v>17</v>
      </c>
      <c r="X47" s="24">
        <f t="shared" si="27"/>
        <v>19</v>
      </c>
      <c r="Y47" s="24">
        <f t="shared" si="28"/>
        <v>21</v>
      </c>
      <c r="Z47" s="24">
        <f t="shared" si="29"/>
        <v>17</v>
      </c>
    </row>
    <row r="48" spans="3:26" ht="7.5" customHeight="1" hidden="1">
      <c r="C48" s="24">
        <f t="shared" si="6"/>
        <v>29</v>
      </c>
      <c r="D48" s="24">
        <f t="shared" si="7"/>
        <v>18</v>
      </c>
      <c r="E48" s="24">
        <f t="shared" si="8"/>
        <v>24</v>
      </c>
      <c r="F48" s="24">
        <f t="shared" si="9"/>
        <v>18</v>
      </c>
      <c r="G48" s="24">
        <f t="shared" si="10"/>
        <v>23</v>
      </c>
      <c r="H48" s="24">
        <f t="shared" si="11"/>
        <v>20</v>
      </c>
      <c r="I48" s="24">
        <f t="shared" si="12"/>
        <v>10</v>
      </c>
      <c r="J48" s="24">
        <f t="shared" si="13"/>
        <v>13</v>
      </c>
      <c r="K48" s="24">
        <f t="shared" si="14"/>
        <v>28</v>
      </c>
      <c r="L48" s="24">
        <f t="shared" si="15"/>
        <v>12</v>
      </c>
      <c r="M48" s="24">
        <f t="shared" si="16"/>
        <v>10</v>
      </c>
      <c r="N48" s="24">
        <f t="shared" si="17"/>
        <v>15</v>
      </c>
      <c r="O48" s="24">
        <f t="shared" si="18"/>
        <v>10</v>
      </c>
      <c r="P48" s="24">
        <f t="shared" si="19"/>
        <v>3</v>
      </c>
      <c r="Q48" s="24">
        <f t="shared" si="20"/>
        <v>15</v>
      </c>
      <c r="R48" s="24">
        <f t="shared" si="21"/>
        <v>10</v>
      </c>
      <c r="S48" s="24">
        <f t="shared" si="22"/>
        <v>24</v>
      </c>
      <c r="T48" s="24">
        <f t="shared" si="23"/>
        <v>23</v>
      </c>
      <c r="U48" s="24">
        <f t="shared" si="24"/>
        <v>22</v>
      </c>
      <c r="V48" s="24">
        <f t="shared" si="25"/>
        <v>5</v>
      </c>
      <c r="W48" s="24">
        <f t="shared" si="26"/>
        <v>17</v>
      </c>
      <c r="X48" s="24">
        <f t="shared" si="27"/>
        <v>19</v>
      </c>
      <c r="Y48" s="24">
        <f t="shared" si="28"/>
        <v>21</v>
      </c>
      <c r="Z48" s="24">
        <f t="shared" si="29"/>
        <v>17</v>
      </c>
    </row>
    <row r="49" spans="3:26" ht="11.25" hidden="1">
      <c r="C49" s="24">
        <f t="shared" si="6"/>
        <v>29</v>
      </c>
      <c r="D49" s="24">
        <f t="shared" si="7"/>
        <v>18</v>
      </c>
      <c r="E49" s="24">
        <f t="shared" si="8"/>
        <v>24</v>
      </c>
      <c r="F49" s="24">
        <f t="shared" si="9"/>
        <v>18</v>
      </c>
      <c r="G49" s="24">
        <f t="shared" si="10"/>
        <v>23</v>
      </c>
      <c r="H49" s="24">
        <f t="shared" si="11"/>
        <v>20</v>
      </c>
      <c r="I49" s="24">
        <f t="shared" si="12"/>
        <v>10</v>
      </c>
      <c r="J49" s="24">
        <f t="shared" si="13"/>
        <v>13</v>
      </c>
      <c r="K49" s="24">
        <f t="shared" si="14"/>
        <v>28</v>
      </c>
      <c r="L49" s="24">
        <f t="shared" si="15"/>
        <v>12</v>
      </c>
      <c r="M49" s="24">
        <f t="shared" si="16"/>
        <v>10</v>
      </c>
      <c r="N49" s="24">
        <f t="shared" si="17"/>
        <v>15</v>
      </c>
      <c r="O49" s="24">
        <f t="shared" si="18"/>
        <v>10</v>
      </c>
      <c r="P49" s="24">
        <f t="shared" si="19"/>
        <v>3</v>
      </c>
      <c r="Q49" s="24">
        <f t="shared" si="20"/>
        <v>15</v>
      </c>
      <c r="R49" s="24">
        <f t="shared" si="21"/>
        <v>10</v>
      </c>
      <c r="S49" s="24">
        <f t="shared" si="22"/>
        <v>24</v>
      </c>
      <c r="T49" s="24">
        <f t="shared" si="23"/>
        <v>23</v>
      </c>
      <c r="U49" s="24">
        <f t="shared" si="24"/>
        <v>22</v>
      </c>
      <c r="V49" s="24">
        <f t="shared" si="25"/>
        <v>5</v>
      </c>
      <c r="W49" s="24">
        <f t="shared" si="26"/>
        <v>17</v>
      </c>
      <c r="X49" s="24">
        <f t="shared" si="27"/>
        <v>19</v>
      </c>
      <c r="Y49" s="24">
        <f t="shared" si="28"/>
        <v>21</v>
      </c>
      <c r="Z49" s="24">
        <f t="shared" si="29"/>
        <v>17</v>
      </c>
    </row>
    <row r="50" spans="3:26" ht="11.25" hidden="1">
      <c r="C50" s="24">
        <f t="shared" si="6"/>
        <v>29</v>
      </c>
      <c r="D50" s="24">
        <f t="shared" si="7"/>
        <v>18</v>
      </c>
      <c r="E50" s="24">
        <f t="shared" si="8"/>
        <v>24</v>
      </c>
      <c r="F50" s="24">
        <f t="shared" si="9"/>
        <v>18</v>
      </c>
      <c r="G50" s="24">
        <f t="shared" si="10"/>
        <v>23</v>
      </c>
      <c r="H50" s="24">
        <f t="shared" si="11"/>
        <v>20</v>
      </c>
      <c r="I50" s="24">
        <f t="shared" si="12"/>
        <v>10</v>
      </c>
      <c r="J50" s="24">
        <f t="shared" si="13"/>
        <v>13</v>
      </c>
      <c r="K50" s="24">
        <f t="shared" si="14"/>
        <v>28</v>
      </c>
      <c r="L50" s="24">
        <f t="shared" si="15"/>
        <v>12</v>
      </c>
      <c r="M50" s="24">
        <f t="shared" si="16"/>
        <v>10</v>
      </c>
      <c r="N50" s="24">
        <f t="shared" si="17"/>
        <v>15</v>
      </c>
      <c r="O50" s="24">
        <f t="shared" si="18"/>
        <v>10</v>
      </c>
      <c r="P50" s="24">
        <f t="shared" si="19"/>
        <v>3</v>
      </c>
      <c r="Q50" s="24">
        <f t="shared" si="20"/>
        <v>15</v>
      </c>
      <c r="R50" s="24">
        <f t="shared" si="21"/>
        <v>10</v>
      </c>
      <c r="S50" s="24">
        <f t="shared" si="22"/>
        <v>24</v>
      </c>
      <c r="T50" s="24">
        <f t="shared" si="23"/>
        <v>23</v>
      </c>
      <c r="U50" s="24">
        <f t="shared" si="24"/>
        <v>22</v>
      </c>
      <c r="V50" s="24">
        <f t="shared" si="25"/>
        <v>5</v>
      </c>
      <c r="W50" s="24">
        <f t="shared" si="26"/>
        <v>17</v>
      </c>
      <c r="X50" s="24">
        <f t="shared" si="27"/>
        <v>19</v>
      </c>
      <c r="Y50" s="24">
        <f t="shared" si="28"/>
        <v>21</v>
      </c>
      <c r="Z50" s="24">
        <f t="shared" si="29"/>
        <v>17</v>
      </c>
    </row>
    <row r="51" spans="3:26" ht="11.25" hidden="1">
      <c r="C51" s="24">
        <f t="shared" si="6"/>
        <v>29</v>
      </c>
      <c r="D51" s="24">
        <f t="shared" si="7"/>
        <v>18</v>
      </c>
      <c r="E51" s="24">
        <f t="shared" si="8"/>
        <v>24</v>
      </c>
      <c r="F51" s="24">
        <f t="shared" si="9"/>
        <v>18</v>
      </c>
      <c r="G51" s="24">
        <f t="shared" si="10"/>
        <v>23</v>
      </c>
      <c r="H51" s="24">
        <f t="shared" si="11"/>
        <v>20</v>
      </c>
      <c r="I51" s="24">
        <f t="shared" si="12"/>
        <v>10</v>
      </c>
      <c r="J51" s="24">
        <f t="shared" si="13"/>
        <v>13</v>
      </c>
      <c r="K51" s="24">
        <f t="shared" si="14"/>
        <v>28</v>
      </c>
      <c r="L51" s="24">
        <f t="shared" si="15"/>
        <v>12</v>
      </c>
      <c r="M51" s="24">
        <f t="shared" si="16"/>
        <v>10</v>
      </c>
      <c r="N51" s="24">
        <f t="shared" si="17"/>
        <v>15</v>
      </c>
      <c r="O51" s="24">
        <f t="shared" si="18"/>
        <v>10</v>
      </c>
      <c r="P51" s="24">
        <f t="shared" si="19"/>
        <v>3</v>
      </c>
      <c r="Q51" s="24">
        <f t="shared" si="20"/>
        <v>15</v>
      </c>
      <c r="R51" s="24">
        <f t="shared" si="21"/>
        <v>10</v>
      </c>
      <c r="S51" s="24">
        <f t="shared" si="22"/>
        <v>24</v>
      </c>
      <c r="T51" s="24">
        <f t="shared" si="23"/>
        <v>23</v>
      </c>
      <c r="U51" s="24">
        <f t="shared" si="24"/>
        <v>22</v>
      </c>
      <c r="V51" s="24">
        <f t="shared" si="25"/>
        <v>5</v>
      </c>
      <c r="W51" s="24">
        <f t="shared" si="26"/>
        <v>17</v>
      </c>
      <c r="X51" s="24">
        <f t="shared" si="27"/>
        <v>19</v>
      </c>
      <c r="Y51" s="24">
        <f t="shared" si="28"/>
        <v>21</v>
      </c>
      <c r="Z51" s="24">
        <f t="shared" si="29"/>
        <v>17</v>
      </c>
    </row>
    <row r="52" spans="3:26" ht="11.25" hidden="1">
      <c r="C52" s="24">
        <f t="shared" si="6"/>
        <v>29</v>
      </c>
      <c r="D52" s="24">
        <f t="shared" si="7"/>
        <v>18</v>
      </c>
      <c r="E52" s="24">
        <f t="shared" si="8"/>
        <v>24</v>
      </c>
      <c r="F52" s="24">
        <f t="shared" si="9"/>
        <v>18</v>
      </c>
      <c r="G52" s="24">
        <f t="shared" si="10"/>
        <v>23</v>
      </c>
      <c r="H52" s="24">
        <f t="shared" si="11"/>
        <v>20</v>
      </c>
      <c r="I52" s="24">
        <f t="shared" si="12"/>
        <v>10</v>
      </c>
      <c r="J52" s="24">
        <f t="shared" si="13"/>
        <v>13</v>
      </c>
      <c r="K52" s="24">
        <f t="shared" si="14"/>
        <v>28</v>
      </c>
      <c r="L52" s="24">
        <f t="shared" si="15"/>
        <v>12</v>
      </c>
      <c r="M52" s="24">
        <f t="shared" si="16"/>
        <v>10</v>
      </c>
      <c r="N52" s="24">
        <f t="shared" si="17"/>
        <v>15</v>
      </c>
      <c r="O52" s="24">
        <f t="shared" si="18"/>
        <v>10</v>
      </c>
      <c r="P52" s="24">
        <f t="shared" si="19"/>
        <v>3</v>
      </c>
      <c r="Q52" s="24">
        <f t="shared" si="20"/>
        <v>15</v>
      </c>
      <c r="R52" s="24">
        <f t="shared" si="21"/>
        <v>10</v>
      </c>
      <c r="S52" s="24">
        <f t="shared" si="22"/>
        <v>24</v>
      </c>
      <c r="T52" s="24">
        <f t="shared" si="23"/>
        <v>23</v>
      </c>
      <c r="U52" s="24">
        <f t="shared" si="24"/>
        <v>22</v>
      </c>
      <c r="V52" s="24">
        <f t="shared" si="25"/>
        <v>5</v>
      </c>
      <c r="W52" s="24">
        <f t="shared" si="26"/>
        <v>17</v>
      </c>
      <c r="X52" s="24">
        <f t="shared" si="27"/>
        <v>19</v>
      </c>
      <c r="Y52" s="24">
        <f t="shared" si="28"/>
        <v>21</v>
      </c>
      <c r="Z52" s="24">
        <f t="shared" si="29"/>
        <v>17</v>
      </c>
    </row>
    <row r="53" spans="3:26" ht="11.25" hidden="1">
      <c r="C53" s="24">
        <f t="shared" si="6"/>
        <v>29</v>
      </c>
      <c r="D53" s="24">
        <f t="shared" si="7"/>
        <v>18</v>
      </c>
      <c r="E53" s="24">
        <f t="shared" si="8"/>
        <v>24</v>
      </c>
      <c r="F53" s="24">
        <f t="shared" si="9"/>
        <v>18</v>
      </c>
      <c r="G53" s="24">
        <f t="shared" si="10"/>
        <v>23</v>
      </c>
      <c r="H53" s="24">
        <f t="shared" si="11"/>
        <v>20</v>
      </c>
      <c r="I53" s="24">
        <f t="shared" si="12"/>
        <v>10</v>
      </c>
      <c r="J53" s="24">
        <f t="shared" si="13"/>
        <v>13</v>
      </c>
      <c r="K53" s="24">
        <f t="shared" si="14"/>
        <v>28</v>
      </c>
      <c r="L53" s="24">
        <f t="shared" si="15"/>
        <v>12</v>
      </c>
      <c r="M53" s="24">
        <f t="shared" si="16"/>
        <v>10</v>
      </c>
      <c r="N53" s="24">
        <f t="shared" si="17"/>
        <v>15</v>
      </c>
      <c r="O53" s="24">
        <f t="shared" si="18"/>
        <v>10</v>
      </c>
      <c r="P53" s="24">
        <f t="shared" si="19"/>
        <v>3</v>
      </c>
      <c r="Q53" s="24">
        <f t="shared" si="20"/>
        <v>15</v>
      </c>
      <c r="R53" s="24">
        <f t="shared" si="21"/>
        <v>10</v>
      </c>
      <c r="S53" s="24">
        <f t="shared" si="22"/>
        <v>24</v>
      </c>
      <c r="T53" s="24">
        <f t="shared" si="23"/>
        <v>23</v>
      </c>
      <c r="U53" s="24">
        <f t="shared" si="24"/>
        <v>22</v>
      </c>
      <c r="V53" s="24">
        <f t="shared" si="25"/>
        <v>5</v>
      </c>
      <c r="W53" s="24">
        <f t="shared" si="26"/>
        <v>17</v>
      </c>
      <c r="X53" s="24">
        <f t="shared" si="27"/>
        <v>19</v>
      </c>
      <c r="Y53" s="24">
        <f t="shared" si="28"/>
        <v>21</v>
      </c>
      <c r="Z53" s="24">
        <f t="shared" si="29"/>
        <v>17</v>
      </c>
    </row>
    <row r="54" spans="3:26" ht="11.25" hidden="1">
      <c r="C54" s="24">
        <f t="shared" si="6"/>
        <v>29</v>
      </c>
      <c r="D54" s="24">
        <f t="shared" si="7"/>
        <v>18</v>
      </c>
      <c r="E54" s="24">
        <f t="shared" si="8"/>
        <v>24</v>
      </c>
      <c r="F54" s="24">
        <f t="shared" si="9"/>
        <v>18</v>
      </c>
      <c r="G54" s="24">
        <f t="shared" si="10"/>
        <v>23</v>
      </c>
      <c r="H54" s="24">
        <f t="shared" si="11"/>
        <v>20</v>
      </c>
      <c r="I54" s="24">
        <f t="shared" si="12"/>
        <v>10</v>
      </c>
      <c r="J54" s="24">
        <f t="shared" si="13"/>
        <v>13</v>
      </c>
      <c r="K54" s="24">
        <f t="shared" si="14"/>
        <v>28</v>
      </c>
      <c r="L54" s="24">
        <f t="shared" si="15"/>
        <v>12</v>
      </c>
      <c r="M54" s="24">
        <f t="shared" si="16"/>
        <v>10</v>
      </c>
      <c r="N54" s="24">
        <f t="shared" si="17"/>
        <v>15</v>
      </c>
      <c r="O54" s="24">
        <f t="shared" si="18"/>
        <v>10</v>
      </c>
      <c r="P54" s="24">
        <f t="shared" si="19"/>
        <v>3</v>
      </c>
      <c r="Q54" s="24">
        <f t="shared" si="20"/>
        <v>15</v>
      </c>
      <c r="R54" s="24">
        <f t="shared" si="21"/>
        <v>10</v>
      </c>
      <c r="S54" s="24">
        <f t="shared" si="22"/>
        <v>24</v>
      </c>
      <c r="T54" s="24">
        <f t="shared" si="23"/>
        <v>23</v>
      </c>
      <c r="U54" s="24">
        <f t="shared" si="24"/>
        <v>22</v>
      </c>
      <c r="V54" s="24">
        <f t="shared" si="25"/>
        <v>5</v>
      </c>
      <c r="W54" s="24">
        <f t="shared" si="26"/>
        <v>17</v>
      </c>
      <c r="X54" s="24">
        <f t="shared" si="27"/>
        <v>19</v>
      </c>
      <c r="Y54" s="24">
        <f t="shared" si="28"/>
        <v>21</v>
      </c>
      <c r="Z54" s="24">
        <f t="shared" si="29"/>
        <v>17</v>
      </c>
    </row>
    <row r="55" spans="3:26" ht="11.25" hidden="1">
      <c r="C55" s="24">
        <f t="shared" si="6"/>
        <v>29</v>
      </c>
      <c r="D55" s="24">
        <f t="shared" si="7"/>
        <v>18</v>
      </c>
      <c r="E55" s="24">
        <f t="shared" si="8"/>
        <v>24</v>
      </c>
      <c r="F55" s="24">
        <f t="shared" si="9"/>
        <v>18</v>
      </c>
      <c r="G55" s="24">
        <f t="shared" si="10"/>
        <v>23</v>
      </c>
      <c r="H55" s="24">
        <f t="shared" si="11"/>
        <v>20</v>
      </c>
      <c r="I55" s="24">
        <f t="shared" si="12"/>
        <v>10</v>
      </c>
      <c r="J55" s="24">
        <f t="shared" si="13"/>
        <v>13</v>
      </c>
      <c r="K55" s="24">
        <f t="shared" si="14"/>
        <v>28</v>
      </c>
      <c r="L55" s="24">
        <f t="shared" si="15"/>
        <v>12</v>
      </c>
      <c r="M55" s="24">
        <f t="shared" si="16"/>
        <v>10</v>
      </c>
      <c r="N55" s="24">
        <f t="shared" si="17"/>
        <v>15</v>
      </c>
      <c r="O55" s="24">
        <f t="shared" si="18"/>
        <v>10</v>
      </c>
      <c r="P55" s="24">
        <f t="shared" si="19"/>
        <v>3</v>
      </c>
      <c r="Q55" s="24">
        <f t="shared" si="20"/>
        <v>15</v>
      </c>
      <c r="R55" s="24">
        <f t="shared" si="21"/>
        <v>10</v>
      </c>
      <c r="S55" s="24">
        <f t="shared" si="22"/>
        <v>24</v>
      </c>
      <c r="T55" s="24">
        <f t="shared" si="23"/>
        <v>23</v>
      </c>
      <c r="U55" s="24">
        <f t="shared" si="24"/>
        <v>22</v>
      </c>
      <c r="V55" s="24">
        <f t="shared" si="25"/>
        <v>5</v>
      </c>
      <c r="W55" s="24">
        <f t="shared" si="26"/>
        <v>17</v>
      </c>
      <c r="X55" s="24">
        <f t="shared" si="27"/>
        <v>19</v>
      </c>
      <c r="Y55" s="24">
        <f t="shared" si="28"/>
        <v>21</v>
      </c>
      <c r="Z55" s="24">
        <f t="shared" si="29"/>
        <v>17</v>
      </c>
    </row>
    <row r="56" spans="3:26" ht="11.25" hidden="1">
      <c r="C56" s="24">
        <f t="shared" si="6"/>
        <v>29</v>
      </c>
      <c r="D56" s="24">
        <f t="shared" si="7"/>
        <v>18</v>
      </c>
      <c r="E56" s="24">
        <f t="shared" si="8"/>
        <v>24</v>
      </c>
      <c r="F56" s="24">
        <f t="shared" si="9"/>
        <v>18</v>
      </c>
      <c r="G56" s="24">
        <f t="shared" si="10"/>
        <v>23</v>
      </c>
      <c r="H56" s="24">
        <f t="shared" si="11"/>
        <v>20</v>
      </c>
      <c r="I56" s="24">
        <f t="shared" si="12"/>
        <v>10</v>
      </c>
      <c r="J56" s="24">
        <f t="shared" si="13"/>
        <v>13</v>
      </c>
      <c r="K56" s="24">
        <f t="shared" si="14"/>
        <v>28</v>
      </c>
      <c r="L56" s="24">
        <f t="shared" si="15"/>
        <v>12</v>
      </c>
      <c r="M56" s="24">
        <f t="shared" si="16"/>
        <v>10</v>
      </c>
      <c r="N56" s="24">
        <f t="shared" si="17"/>
        <v>15</v>
      </c>
      <c r="O56" s="24">
        <f t="shared" si="18"/>
        <v>10</v>
      </c>
      <c r="P56" s="24">
        <f t="shared" si="19"/>
        <v>3</v>
      </c>
      <c r="Q56" s="24">
        <f t="shared" si="20"/>
        <v>15</v>
      </c>
      <c r="R56" s="24">
        <f t="shared" si="21"/>
        <v>10</v>
      </c>
      <c r="S56" s="24">
        <f t="shared" si="22"/>
        <v>24</v>
      </c>
      <c r="T56" s="24">
        <f t="shared" si="23"/>
        <v>23</v>
      </c>
      <c r="U56" s="24">
        <f t="shared" si="24"/>
        <v>22</v>
      </c>
      <c r="V56" s="24">
        <f t="shared" si="25"/>
        <v>5</v>
      </c>
      <c r="W56" s="24">
        <f t="shared" si="26"/>
        <v>17</v>
      </c>
      <c r="X56" s="24">
        <f t="shared" si="27"/>
        <v>19</v>
      </c>
      <c r="Y56" s="24">
        <f t="shared" si="28"/>
        <v>21</v>
      </c>
      <c r="Z56" s="24">
        <f t="shared" si="29"/>
        <v>17</v>
      </c>
    </row>
    <row r="57" spans="3:26" ht="11.25" hidden="1">
      <c r="C57" s="24">
        <f t="shared" si="6"/>
        <v>29</v>
      </c>
      <c r="D57" s="24">
        <f t="shared" si="7"/>
        <v>18</v>
      </c>
      <c r="E57" s="24">
        <f t="shared" si="8"/>
        <v>24</v>
      </c>
      <c r="F57" s="24">
        <f t="shared" si="9"/>
        <v>18</v>
      </c>
      <c r="G57" s="24">
        <f t="shared" si="10"/>
        <v>23</v>
      </c>
      <c r="H57" s="24">
        <f t="shared" si="11"/>
        <v>20</v>
      </c>
      <c r="I57" s="24">
        <f t="shared" si="12"/>
        <v>10</v>
      </c>
      <c r="J57" s="24">
        <f t="shared" si="13"/>
        <v>13</v>
      </c>
      <c r="K57" s="24">
        <f t="shared" si="14"/>
        <v>28</v>
      </c>
      <c r="L57" s="24">
        <f t="shared" si="15"/>
        <v>12</v>
      </c>
      <c r="M57" s="24">
        <f t="shared" si="16"/>
        <v>10</v>
      </c>
      <c r="N57" s="24">
        <f t="shared" si="17"/>
        <v>15</v>
      </c>
      <c r="O57" s="24">
        <f t="shared" si="18"/>
        <v>10</v>
      </c>
      <c r="P57" s="24">
        <f t="shared" si="19"/>
        <v>3</v>
      </c>
      <c r="Q57" s="24">
        <f t="shared" si="20"/>
        <v>15</v>
      </c>
      <c r="R57" s="24">
        <f t="shared" si="21"/>
        <v>10</v>
      </c>
      <c r="S57" s="24">
        <f t="shared" si="22"/>
        <v>24</v>
      </c>
      <c r="T57" s="24">
        <f t="shared" si="23"/>
        <v>23</v>
      </c>
      <c r="U57" s="24">
        <f t="shared" si="24"/>
        <v>22</v>
      </c>
      <c r="V57" s="24">
        <f t="shared" si="25"/>
        <v>5</v>
      </c>
      <c r="W57" s="24">
        <f t="shared" si="26"/>
        <v>17</v>
      </c>
      <c r="X57" s="24">
        <f t="shared" si="27"/>
        <v>19</v>
      </c>
      <c r="Y57" s="24">
        <f t="shared" si="28"/>
        <v>21</v>
      </c>
      <c r="Z57" s="24">
        <f t="shared" si="29"/>
        <v>17</v>
      </c>
    </row>
    <row r="58" spans="3:26" ht="11.25" hidden="1">
      <c r="C58" s="24">
        <f t="shared" si="6"/>
        <v>29</v>
      </c>
      <c r="D58" s="24">
        <f t="shared" si="7"/>
        <v>18</v>
      </c>
      <c r="E58" s="24">
        <f t="shared" si="8"/>
        <v>24</v>
      </c>
      <c r="F58" s="24">
        <f t="shared" si="9"/>
        <v>18</v>
      </c>
      <c r="G58" s="24">
        <f t="shared" si="10"/>
        <v>23</v>
      </c>
      <c r="H58" s="24">
        <f t="shared" si="11"/>
        <v>20</v>
      </c>
      <c r="I58" s="24">
        <f t="shared" si="12"/>
        <v>10</v>
      </c>
      <c r="J58" s="24">
        <f t="shared" si="13"/>
        <v>13</v>
      </c>
      <c r="K58" s="24">
        <f t="shared" si="14"/>
        <v>28</v>
      </c>
      <c r="L58" s="24">
        <f t="shared" si="15"/>
        <v>12</v>
      </c>
      <c r="M58" s="24">
        <f t="shared" si="16"/>
        <v>10</v>
      </c>
      <c r="N58" s="24">
        <f t="shared" si="17"/>
        <v>15</v>
      </c>
      <c r="O58" s="24">
        <f t="shared" si="18"/>
        <v>10</v>
      </c>
      <c r="P58" s="24">
        <f t="shared" si="19"/>
        <v>3</v>
      </c>
      <c r="Q58" s="24">
        <f t="shared" si="20"/>
        <v>15</v>
      </c>
      <c r="R58" s="24">
        <f t="shared" si="21"/>
        <v>10</v>
      </c>
      <c r="S58" s="24">
        <f t="shared" si="22"/>
        <v>24</v>
      </c>
      <c r="T58" s="24">
        <f t="shared" si="23"/>
        <v>23</v>
      </c>
      <c r="U58" s="24">
        <f t="shared" si="24"/>
        <v>22</v>
      </c>
      <c r="V58" s="24">
        <f t="shared" si="25"/>
        <v>5</v>
      </c>
      <c r="W58" s="24">
        <f t="shared" si="26"/>
        <v>17</v>
      </c>
      <c r="X58" s="24">
        <f t="shared" si="27"/>
        <v>19</v>
      </c>
      <c r="Y58" s="24">
        <f t="shared" si="28"/>
        <v>21</v>
      </c>
      <c r="Z58" s="24">
        <f t="shared" si="29"/>
        <v>17</v>
      </c>
    </row>
    <row r="59" spans="3:26" ht="11.25" hidden="1">
      <c r="C59" s="24">
        <f t="shared" si="6"/>
        <v>29</v>
      </c>
      <c r="D59" s="24">
        <f t="shared" si="7"/>
        <v>18</v>
      </c>
      <c r="E59" s="24">
        <f t="shared" si="8"/>
        <v>24</v>
      </c>
      <c r="F59" s="24">
        <f t="shared" si="9"/>
        <v>18</v>
      </c>
      <c r="G59" s="24">
        <f t="shared" si="10"/>
        <v>23</v>
      </c>
      <c r="H59" s="24">
        <f t="shared" si="11"/>
        <v>20</v>
      </c>
      <c r="I59" s="24">
        <f t="shared" si="12"/>
        <v>10</v>
      </c>
      <c r="J59" s="24">
        <f t="shared" si="13"/>
        <v>13</v>
      </c>
      <c r="K59" s="24">
        <f t="shared" si="14"/>
        <v>28</v>
      </c>
      <c r="L59" s="24">
        <f t="shared" si="15"/>
        <v>12</v>
      </c>
      <c r="M59" s="24">
        <f t="shared" si="16"/>
        <v>10</v>
      </c>
      <c r="N59" s="24">
        <f t="shared" si="17"/>
        <v>15</v>
      </c>
      <c r="O59" s="24">
        <f t="shared" si="18"/>
        <v>10</v>
      </c>
      <c r="P59" s="24">
        <f t="shared" si="19"/>
        <v>3</v>
      </c>
      <c r="Q59" s="24">
        <f t="shared" si="20"/>
        <v>15</v>
      </c>
      <c r="R59" s="24">
        <f t="shared" si="21"/>
        <v>10</v>
      </c>
      <c r="S59" s="24">
        <f t="shared" si="22"/>
        <v>24</v>
      </c>
      <c r="T59" s="24">
        <f t="shared" si="23"/>
        <v>23</v>
      </c>
      <c r="U59" s="24">
        <f t="shared" si="24"/>
        <v>22</v>
      </c>
      <c r="V59" s="24">
        <f t="shared" si="25"/>
        <v>5</v>
      </c>
      <c r="W59" s="24">
        <f t="shared" si="26"/>
        <v>17</v>
      </c>
      <c r="X59" s="24">
        <f t="shared" si="27"/>
        <v>19</v>
      </c>
      <c r="Y59" s="24">
        <f t="shared" si="28"/>
        <v>21</v>
      </c>
      <c r="Z59" s="24">
        <f t="shared" si="29"/>
        <v>17</v>
      </c>
    </row>
    <row r="60" spans="3:26" ht="11.25" hidden="1">
      <c r="C60" s="24">
        <f t="shared" si="6"/>
        <v>29</v>
      </c>
      <c r="D60" s="24">
        <f t="shared" si="7"/>
        <v>18</v>
      </c>
      <c r="E60" s="24">
        <f t="shared" si="8"/>
        <v>24</v>
      </c>
      <c r="F60" s="24">
        <f t="shared" si="9"/>
        <v>18</v>
      </c>
      <c r="G60" s="24">
        <f t="shared" si="10"/>
        <v>23</v>
      </c>
      <c r="H60" s="24">
        <f t="shared" si="11"/>
        <v>20</v>
      </c>
      <c r="I60" s="24">
        <f t="shared" si="12"/>
        <v>10</v>
      </c>
      <c r="J60" s="24">
        <f t="shared" si="13"/>
        <v>13</v>
      </c>
      <c r="K60" s="24">
        <f t="shared" si="14"/>
        <v>28</v>
      </c>
      <c r="L60" s="24">
        <f t="shared" si="15"/>
        <v>12</v>
      </c>
      <c r="M60" s="24">
        <f t="shared" si="16"/>
        <v>10</v>
      </c>
      <c r="N60" s="24">
        <f t="shared" si="17"/>
        <v>15</v>
      </c>
      <c r="O60" s="24">
        <f t="shared" si="18"/>
        <v>10</v>
      </c>
      <c r="P60" s="24">
        <f t="shared" si="19"/>
        <v>3</v>
      </c>
      <c r="Q60" s="24">
        <f t="shared" si="20"/>
        <v>15</v>
      </c>
      <c r="R60" s="24">
        <f t="shared" si="21"/>
        <v>10</v>
      </c>
      <c r="S60" s="24">
        <f t="shared" si="22"/>
        <v>24</v>
      </c>
      <c r="T60" s="24">
        <f t="shared" si="23"/>
        <v>23</v>
      </c>
      <c r="U60" s="24">
        <f t="shared" si="24"/>
        <v>22</v>
      </c>
      <c r="V60" s="24">
        <f t="shared" si="25"/>
        <v>5</v>
      </c>
      <c r="W60" s="24">
        <f t="shared" si="26"/>
        <v>17</v>
      </c>
      <c r="X60" s="24">
        <f t="shared" si="27"/>
        <v>19</v>
      </c>
      <c r="Y60" s="24">
        <f t="shared" si="28"/>
        <v>21</v>
      </c>
      <c r="Z60" s="24">
        <f t="shared" si="29"/>
        <v>17</v>
      </c>
    </row>
    <row r="61" spans="3:26" ht="11.25" hidden="1">
      <c r="C61" s="24">
        <f t="shared" si="6"/>
        <v>29</v>
      </c>
      <c r="D61" s="24">
        <f t="shared" si="7"/>
        <v>18</v>
      </c>
      <c r="E61" s="24">
        <f t="shared" si="8"/>
        <v>24</v>
      </c>
      <c r="F61" s="24">
        <f t="shared" si="9"/>
        <v>18</v>
      </c>
      <c r="G61" s="24">
        <f t="shared" si="10"/>
        <v>23</v>
      </c>
      <c r="H61" s="24">
        <f t="shared" si="11"/>
        <v>20</v>
      </c>
      <c r="I61" s="24">
        <f t="shared" si="12"/>
        <v>10</v>
      </c>
      <c r="J61" s="24">
        <f t="shared" si="13"/>
        <v>13</v>
      </c>
      <c r="K61" s="24">
        <f t="shared" si="14"/>
        <v>28</v>
      </c>
      <c r="L61" s="24">
        <f t="shared" si="15"/>
        <v>12</v>
      </c>
      <c r="M61" s="24">
        <f t="shared" si="16"/>
        <v>10</v>
      </c>
      <c r="N61" s="24">
        <f t="shared" si="17"/>
        <v>15</v>
      </c>
      <c r="O61" s="24">
        <f t="shared" si="18"/>
        <v>10</v>
      </c>
      <c r="P61" s="24">
        <f t="shared" si="19"/>
        <v>3</v>
      </c>
      <c r="Q61" s="24">
        <f t="shared" si="20"/>
        <v>15</v>
      </c>
      <c r="R61" s="24">
        <f t="shared" si="21"/>
        <v>10</v>
      </c>
      <c r="S61" s="24">
        <f t="shared" si="22"/>
        <v>24</v>
      </c>
      <c r="T61" s="24">
        <f t="shared" si="23"/>
        <v>23</v>
      </c>
      <c r="U61" s="24">
        <f t="shared" si="24"/>
        <v>22</v>
      </c>
      <c r="V61" s="24">
        <f t="shared" si="25"/>
        <v>5</v>
      </c>
      <c r="W61" s="24">
        <f t="shared" si="26"/>
        <v>17</v>
      </c>
      <c r="X61" s="24">
        <f t="shared" si="27"/>
        <v>19</v>
      </c>
      <c r="Y61" s="24">
        <f t="shared" si="28"/>
        <v>21</v>
      </c>
      <c r="Z61" s="24">
        <f t="shared" si="29"/>
        <v>17</v>
      </c>
    </row>
    <row r="62" spans="3:26" ht="11.25" hidden="1">
      <c r="C62" s="24">
        <f t="shared" si="6"/>
        <v>29</v>
      </c>
      <c r="D62" s="24">
        <f t="shared" si="7"/>
        <v>18</v>
      </c>
      <c r="E62" s="24">
        <f t="shared" si="8"/>
        <v>24</v>
      </c>
      <c r="F62" s="24">
        <f t="shared" si="9"/>
        <v>18</v>
      </c>
      <c r="G62" s="24">
        <f t="shared" si="10"/>
        <v>23</v>
      </c>
      <c r="H62" s="24">
        <f t="shared" si="11"/>
        <v>20</v>
      </c>
      <c r="I62" s="24">
        <f t="shared" si="12"/>
        <v>10</v>
      </c>
      <c r="J62" s="24">
        <f t="shared" si="13"/>
        <v>13</v>
      </c>
      <c r="K62" s="24">
        <f t="shared" si="14"/>
        <v>28</v>
      </c>
      <c r="L62" s="24">
        <f t="shared" si="15"/>
        <v>12</v>
      </c>
      <c r="M62" s="24">
        <f t="shared" si="16"/>
        <v>10</v>
      </c>
      <c r="N62" s="24">
        <f t="shared" si="17"/>
        <v>15</v>
      </c>
      <c r="O62" s="24">
        <f t="shared" si="18"/>
        <v>10</v>
      </c>
      <c r="P62" s="24">
        <f t="shared" si="19"/>
        <v>3</v>
      </c>
      <c r="Q62" s="24">
        <f t="shared" si="20"/>
        <v>15</v>
      </c>
      <c r="R62" s="24">
        <f t="shared" si="21"/>
        <v>10</v>
      </c>
      <c r="S62" s="24">
        <f t="shared" si="22"/>
        <v>24</v>
      </c>
      <c r="T62" s="24">
        <f t="shared" si="23"/>
        <v>23</v>
      </c>
      <c r="U62" s="24">
        <f t="shared" si="24"/>
        <v>22</v>
      </c>
      <c r="V62" s="24">
        <f t="shared" si="25"/>
        <v>5</v>
      </c>
      <c r="W62" s="24">
        <f t="shared" si="26"/>
        <v>17</v>
      </c>
      <c r="X62" s="24">
        <f t="shared" si="27"/>
        <v>19</v>
      </c>
      <c r="Y62" s="24">
        <f t="shared" si="28"/>
        <v>21</v>
      </c>
      <c r="Z62" s="24">
        <f t="shared" si="29"/>
        <v>17</v>
      </c>
    </row>
    <row r="63" spans="3:26" ht="11.25" hidden="1">
      <c r="C63" s="24">
        <f t="shared" si="6"/>
        <v>29</v>
      </c>
      <c r="D63" s="24">
        <f t="shared" si="7"/>
        <v>18</v>
      </c>
      <c r="E63" s="24">
        <f t="shared" si="8"/>
        <v>24</v>
      </c>
      <c r="F63" s="24">
        <f t="shared" si="9"/>
        <v>18</v>
      </c>
      <c r="G63" s="24">
        <f t="shared" si="10"/>
        <v>23</v>
      </c>
      <c r="H63" s="24">
        <f t="shared" si="11"/>
        <v>20</v>
      </c>
      <c r="I63" s="24">
        <f t="shared" si="12"/>
        <v>10</v>
      </c>
      <c r="J63" s="24">
        <f t="shared" si="13"/>
        <v>13</v>
      </c>
      <c r="K63" s="24">
        <f t="shared" si="14"/>
        <v>28</v>
      </c>
      <c r="L63" s="24">
        <f t="shared" si="15"/>
        <v>12</v>
      </c>
      <c r="M63" s="24">
        <f t="shared" si="16"/>
        <v>10</v>
      </c>
      <c r="N63" s="24">
        <f t="shared" si="17"/>
        <v>15</v>
      </c>
      <c r="O63" s="24">
        <f t="shared" si="18"/>
        <v>10</v>
      </c>
      <c r="P63" s="24">
        <f t="shared" si="19"/>
        <v>3</v>
      </c>
      <c r="Q63" s="24">
        <f t="shared" si="20"/>
        <v>15</v>
      </c>
      <c r="R63" s="24">
        <f t="shared" si="21"/>
        <v>10</v>
      </c>
      <c r="S63" s="24">
        <f t="shared" si="22"/>
        <v>24</v>
      </c>
      <c r="T63" s="24">
        <f t="shared" si="23"/>
        <v>23</v>
      </c>
      <c r="U63" s="24">
        <f t="shared" si="24"/>
        <v>22</v>
      </c>
      <c r="V63" s="24">
        <f t="shared" si="25"/>
        <v>5</v>
      </c>
      <c r="W63" s="24">
        <f t="shared" si="26"/>
        <v>17</v>
      </c>
      <c r="X63" s="24">
        <f t="shared" si="27"/>
        <v>19</v>
      </c>
      <c r="Y63" s="24">
        <f t="shared" si="28"/>
        <v>21</v>
      </c>
      <c r="Z63" s="24">
        <f t="shared" si="29"/>
        <v>17</v>
      </c>
    </row>
    <row r="64" spans="3:26" ht="11.25" hidden="1">
      <c r="C64" s="24">
        <f t="shared" si="6"/>
        <v>29</v>
      </c>
      <c r="D64" s="24">
        <f t="shared" si="7"/>
        <v>18</v>
      </c>
      <c r="E64" s="24">
        <f t="shared" si="8"/>
        <v>24</v>
      </c>
      <c r="F64" s="24">
        <f t="shared" si="9"/>
        <v>18</v>
      </c>
      <c r="G64" s="24">
        <f t="shared" si="10"/>
        <v>23</v>
      </c>
      <c r="H64" s="24">
        <f t="shared" si="11"/>
        <v>20</v>
      </c>
      <c r="I64" s="24">
        <f t="shared" si="12"/>
        <v>10</v>
      </c>
      <c r="J64" s="24">
        <f t="shared" si="13"/>
        <v>13</v>
      </c>
      <c r="K64" s="24">
        <f t="shared" si="14"/>
        <v>28</v>
      </c>
      <c r="L64" s="24">
        <f t="shared" si="15"/>
        <v>12</v>
      </c>
      <c r="M64" s="24">
        <f t="shared" si="16"/>
        <v>10</v>
      </c>
      <c r="N64" s="24">
        <f t="shared" si="17"/>
        <v>15</v>
      </c>
      <c r="O64" s="24">
        <f t="shared" si="18"/>
        <v>10</v>
      </c>
      <c r="P64" s="24">
        <f t="shared" si="19"/>
        <v>3</v>
      </c>
      <c r="Q64" s="24">
        <f t="shared" si="20"/>
        <v>15</v>
      </c>
      <c r="R64" s="24">
        <f t="shared" si="21"/>
        <v>10</v>
      </c>
      <c r="S64" s="24">
        <f t="shared" si="22"/>
        <v>24</v>
      </c>
      <c r="T64" s="24">
        <f t="shared" si="23"/>
        <v>23</v>
      </c>
      <c r="U64" s="24">
        <f t="shared" si="24"/>
        <v>22</v>
      </c>
      <c r="V64" s="24">
        <f t="shared" si="25"/>
        <v>5</v>
      </c>
      <c r="W64" s="24">
        <f t="shared" si="26"/>
        <v>17</v>
      </c>
      <c r="X64" s="24">
        <f t="shared" si="27"/>
        <v>19</v>
      </c>
      <c r="Y64" s="24">
        <f t="shared" si="28"/>
        <v>21</v>
      </c>
      <c r="Z64" s="24">
        <f t="shared" si="29"/>
        <v>17</v>
      </c>
    </row>
    <row r="65" spans="3:26" ht="11.25" hidden="1">
      <c r="C65" s="24">
        <f t="shared" si="6"/>
        <v>29</v>
      </c>
      <c r="D65" s="24">
        <f t="shared" si="7"/>
        <v>18</v>
      </c>
      <c r="E65" s="24">
        <f t="shared" si="8"/>
        <v>24</v>
      </c>
      <c r="F65" s="24">
        <f t="shared" si="9"/>
        <v>18</v>
      </c>
      <c r="G65" s="24">
        <f t="shared" si="10"/>
        <v>23</v>
      </c>
      <c r="H65" s="24">
        <f t="shared" si="11"/>
        <v>20</v>
      </c>
      <c r="I65" s="24">
        <f t="shared" si="12"/>
        <v>10</v>
      </c>
      <c r="J65" s="24">
        <f t="shared" si="13"/>
        <v>13</v>
      </c>
      <c r="K65" s="24">
        <f t="shared" si="14"/>
        <v>28</v>
      </c>
      <c r="L65" s="24">
        <f t="shared" si="15"/>
        <v>12</v>
      </c>
      <c r="M65" s="24">
        <f t="shared" si="16"/>
        <v>10</v>
      </c>
      <c r="N65" s="24">
        <f t="shared" si="17"/>
        <v>15</v>
      </c>
      <c r="O65" s="24">
        <f t="shared" si="18"/>
        <v>10</v>
      </c>
      <c r="P65" s="24">
        <f t="shared" si="19"/>
        <v>3</v>
      </c>
      <c r="Q65" s="24">
        <f t="shared" si="20"/>
        <v>15</v>
      </c>
      <c r="R65" s="24">
        <f t="shared" si="21"/>
        <v>10</v>
      </c>
      <c r="S65" s="24">
        <f t="shared" si="22"/>
        <v>24</v>
      </c>
      <c r="T65" s="24">
        <f t="shared" si="23"/>
        <v>23</v>
      </c>
      <c r="U65" s="24">
        <f t="shared" si="24"/>
        <v>22</v>
      </c>
      <c r="V65" s="24">
        <f t="shared" si="25"/>
        <v>5</v>
      </c>
      <c r="W65" s="24">
        <f t="shared" si="26"/>
        <v>17</v>
      </c>
      <c r="X65" s="24">
        <f t="shared" si="27"/>
        <v>19</v>
      </c>
      <c r="Y65" s="24">
        <f t="shared" si="28"/>
        <v>21</v>
      </c>
      <c r="Z65" s="24">
        <f t="shared" si="29"/>
        <v>17</v>
      </c>
    </row>
    <row r="66" spans="3:26" ht="11.25" hidden="1">
      <c r="C66" s="24">
        <f t="shared" si="6"/>
        <v>29</v>
      </c>
      <c r="D66" s="24">
        <f t="shared" si="7"/>
        <v>18</v>
      </c>
      <c r="E66" s="24">
        <f t="shared" si="8"/>
        <v>24</v>
      </c>
      <c r="F66" s="24">
        <f t="shared" si="9"/>
        <v>18</v>
      </c>
      <c r="G66" s="24">
        <f t="shared" si="10"/>
        <v>23</v>
      </c>
      <c r="H66" s="24">
        <f t="shared" si="11"/>
        <v>20</v>
      </c>
      <c r="I66" s="24">
        <f t="shared" si="12"/>
        <v>10</v>
      </c>
      <c r="J66" s="24">
        <f t="shared" si="13"/>
        <v>13</v>
      </c>
      <c r="K66" s="24">
        <f t="shared" si="14"/>
        <v>28</v>
      </c>
      <c r="L66" s="24">
        <f t="shared" si="15"/>
        <v>12</v>
      </c>
      <c r="M66" s="24">
        <f t="shared" si="16"/>
        <v>10</v>
      </c>
      <c r="N66" s="24">
        <f t="shared" si="17"/>
        <v>15</v>
      </c>
      <c r="O66" s="24">
        <f t="shared" si="18"/>
        <v>10</v>
      </c>
      <c r="P66" s="24">
        <f t="shared" si="19"/>
        <v>3</v>
      </c>
      <c r="Q66" s="24">
        <f t="shared" si="20"/>
        <v>15</v>
      </c>
      <c r="R66" s="24">
        <f t="shared" si="21"/>
        <v>10</v>
      </c>
      <c r="S66" s="24">
        <f t="shared" si="22"/>
        <v>24</v>
      </c>
      <c r="T66" s="24">
        <f t="shared" si="23"/>
        <v>23</v>
      </c>
      <c r="U66" s="24">
        <f t="shared" si="24"/>
        <v>22</v>
      </c>
      <c r="V66" s="24">
        <f t="shared" si="25"/>
        <v>5</v>
      </c>
      <c r="W66" s="24">
        <f t="shared" si="26"/>
        <v>17</v>
      </c>
      <c r="X66" s="24">
        <f t="shared" si="27"/>
        <v>19</v>
      </c>
      <c r="Y66" s="24">
        <f t="shared" si="28"/>
        <v>21</v>
      </c>
      <c r="Z66" s="24">
        <f t="shared" si="29"/>
        <v>17</v>
      </c>
    </row>
    <row r="67" spans="3:26" ht="11.25" hidden="1">
      <c r="C67" s="24">
        <f t="shared" si="6"/>
        <v>29</v>
      </c>
      <c r="D67" s="24">
        <f t="shared" si="7"/>
        <v>18</v>
      </c>
      <c r="E67" s="24">
        <f t="shared" si="8"/>
        <v>24</v>
      </c>
      <c r="F67" s="24">
        <f t="shared" si="9"/>
        <v>18</v>
      </c>
      <c r="G67" s="24">
        <f t="shared" si="10"/>
        <v>23</v>
      </c>
      <c r="H67" s="24">
        <f t="shared" si="11"/>
        <v>20</v>
      </c>
      <c r="I67" s="24">
        <f t="shared" si="12"/>
        <v>10</v>
      </c>
      <c r="J67" s="24">
        <f t="shared" si="13"/>
        <v>13</v>
      </c>
      <c r="K67" s="24">
        <f t="shared" si="14"/>
        <v>28</v>
      </c>
      <c r="L67" s="24">
        <f t="shared" si="15"/>
        <v>12</v>
      </c>
      <c r="M67" s="24">
        <f t="shared" si="16"/>
        <v>10</v>
      </c>
      <c r="N67" s="24">
        <f t="shared" si="17"/>
        <v>15</v>
      </c>
      <c r="O67" s="24">
        <f t="shared" si="18"/>
        <v>10</v>
      </c>
      <c r="P67" s="24">
        <f t="shared" si="19"/>
        <v>3</v>
      </c>
      <c r="Q67" s="24">
        <f t="shared" si="20"/>
        <v>15</v>
      </c>
      <c r="R67" s="24">
        <f t="shared" si="21"/>
        <v>10</v>
      </c>
      <c r="S67" s="24">
        <f t="shared" si="22"/>
        <v>24</v>
      </c>
      <c r="T67" s="24">
        <f t="shared" si="23"/>
        <v>23</v>
      </c>
      <c r="U67" s="24">
        <f t="shared" si="24"/>
        <v>22</v>
      </c>
      <c r="V67" s="24">
        <f t="shared" si="25"/>
        <v>5</v>
      </c>
      <c r="W67" s="24">
        <f t="shared" si="26"/>
        <v>17</v>
      </c>
      <c r="X67" s="24">
        <f t="shared" si="27"/>
        <v>19</v>
      </c>
      <c r="Y67" s="24">
        <f t="shared" si="28"/>
        <v>21</v>
      </c>
      <c r="Z67" s="24">
        <f t="shared" si="29"/>
        <v>17</v>
      </c>
    </row>
    <row r="68" spans="3:26" ht="11.25" hidden="1">
      <c r="C68" s="24">
        <f t="shared" si="6"/>
        <v>29</v>
      </c>
      <c r="D68" s="24">
        <f t="shared" si="7"/>
        <v>18</v>
      </c>
      <c r="E68" s="24">
        <f t="shared" si="8"/>
        <v>24</v>
      </c>
      <c r="F68" s="24">
        <f t="shared" si="9"/>
        <v>18</v>
      </c>
      <c r="G68" s="24">
        <f t="shared" si="10"/>
        <v>23</v>
      </c>
      <c r="H68" s="24">
        <f t="shared" si="11"/>
        <v>20</v>
      </c>
      <c r="I68" s="24">
        <f t="shared" si="12"/>
        <v>10</v>
      </c>
      <c r="J68" s="24">
        <f t="shared" si="13"/>
        <v>13</v>
      </c>
      <c r="K68" s="24">
        <f t="shared" si="14"/>
        <v>28</v>
      </c>
      <c r="L68" s="24">
        <f t="shared" si="15"/>
        <v>12</v>
      </c>
      <c r="M68" s="24">
        <f t="shared" si="16"/>
        <v>10</v>
      </c>
      <c r="N68" s="24">
        <f t="shared" si="17"/>
        <v>15</v>
      </c>
      <c r="O68" s="24">
        <f t="shared" si="18"/>
        <v>10</v>
      </c>
      <c r="P68" s="24">
        <f t="shared" si="19"/>
        <v>3</v>
      </c>
      <c r="Q68" s="24">
        <f t="shared" si="20"/>
        <v>15</v>
      </c>
      <c r="R68" s="24">
        <f t="shared" si="21"/>
        <v>10</v>
      </c>
      <c r="S68" s="24">
        <f t="shared" si="22"/>
        <v>24</v>
      </c>
      <c r="T68" s="24">
        <f t="shared" si="23"/>
        <v>23</v>
      </c>
      <c r="U68" s="24">
        <f t="shared" si="24"/>
        <v>22</v>
      </c>
      <c r="V68" s="24">
        <f t="shared" si="25"/>
        <v>5</v>
      </c>
      <c r="W68" s="24">
        <f t="shared" si="26"/>
        <v>17</v>
      </c>
      <c r="X68" s="24">
        <f t="shared" si="27"/>
        <v>19</v>
      </c>
      <c r="Y68" s="24">
        <f t="shared" si="28"/>
        <v>21</v>
      </c>
      <c r="Z68" s="24">
        <f t="shared" si="29"/>
        <v>17</v>
      </c>
    </row>
    <row r="69" spans="3:26" ht="11.25" hidden="1">
      <c r="C69" s="24">
        <f t="shared" si="6"/>
        <v>29</v>
      </c>
      <c r="D69" s="24">
        <f t="shared" si="7"/>
        <v>18</v>
      </c>
      <c r="E69" s="24">
        <f t="shared" si="8"/>
        <v>24</v>
      </c>
      <c r="F69" s="24">
        <f t="shared" si="9"/>
        <v>18</v>
      </c>
      <c r="G69" s="24">
        <f t="shared" si="10"/>
        <v>23</v>
      </c>
      <c r="H69" s="24">
        <f t="shared" si="11"/>
        <v>20</v>
      </c>
      <c r="I69" s="24">
        <f t="shared" si="12"/>
        <v>10</v>
      </c>
      <c r="J69" s="24">
        <f t="shared" si="13"/>
        <v>13</v>
      </c>
      <c r="K69" s="24">
        <f t="shared" si="14"/>
        <v>28</v>
      </c>
      <c r="L69" s="24">
        <f t="shared" si="15"/>
        <v>12</v>
      </c>
      <c r="M69" s="24">
        <f t="shared" si="16"/>
        <v>10</v>
      </c>
      <c r="N69" s="24">
        <f t="shared" si="17"/>
        <v>15</v>
      </c>
      <c r="O69" s="24">
        <f t="shared" si="18"/>
        <v>10</v>
      </c>
      <c r="P69" s="24">
        <f t="shared" si="19"/>
        <v>3</v>
      </c>
      <c r="Q69" s="24">
        <f t="shared" si="20"/>
        <v>15</v>
      </c>
      <c r="R69" s="24">
        <f t="shared" si="21"/>
        <v>10</v>
      </c>
      <c r="S69" s="24">
        <f t="shared" si="22"/>
        <v>24</v>
      </c>
      <c r="T69" s="24">
        <f t="shared" si="23"/>
        <v>23</v>
      </c>
      <c r="U69" s="24">
        <f t="shared" si="24"/>
        <v>22</v>
      </c>
      <c r="V69" s="24">
        <f t="shared" si="25"/>
        <v>5</v>
      </c>
      <c r="W69" s="24">
        <f t="shared" si="26"/>
        <v>17</v>
      </c>
      <c r="X69" s="24">
        <f t="shared" si="27"/>
        <v>19</v>
      </c>
      <c r="Y69" s="24">
        <f t="shared" si="28"/>
        <v>21</v>
      </c>
      <c r="Z69" s="24">
        <f t="shared" si="29"/>
        <v>17</v>
      </c>
    </row>
    <row r="70" spans="3:26" ht="11.25" hidden="1">
      <c r="C70" s="24">
        <f t="shared" si="6"/>
        <v>29</v>
      </c>
      <c r="D70" s="24">
        <f t="shared" si="7"/>
        <v>18</v>
      </c>
      <c r="E70" s="24">
        <f t="shared" si="8"/>
        <v>24</v>
      </c>
      <c r="F70" s="24">
        <f t="shared" si="9"/>
        <v>18</v>
      </c>
      <c r="G70" s="24">
        <f t="shared" si="10"/>
        <v>23</v>
      </c>
      <c r="H70" s="24">
        <f t="shared" si="11"/>
        <v>20</v>
      </c>
      <c r="I70" s="24">
        <f t="shared" si="12"/>
        <v>10</v>
      </c>
      <c r="J70" s="24">
        <f t="shared" si="13"/>
        <v>13</v>
      </c>
      <c r="K70" s="24">
        <f t="shared" si="14"/>
        <v>28</v>
      </c>
      <c r="L70" s="24">
        <f t="shared" si="15"/>
        <v>12</v>
      </c>
      <c r="M70" s="24">
        <f t="shared" si="16"/>
        <v>10</v>
      </c>
      <c r="N70" s="24">
        <f t="shared" si="17"/>
        <v>15</v>
      </c>
      <c r="O70" s="24">
        <f t="shared" si="18"/>
        <v>10</v>
      </c>
      <c r="P70" s="24">
        <f t="shared" si="19"/>
        <v>3</v>
      </c>
      <c r="Q70" s="24">
        <f t="shared" si="20"/>
        <v>15</v>
      </c>
      <c r="R70" s="24">
        <f t="shared" si="21"/>
        <v>10</v>
      </c>
      <c r="S70" s="24">
        <f t="shared" si="22"/>
        <v>24</v>
      </c>
      <c r="T70" s="24">
        <f t="shared" si="23"/>
        <v>23</v>
      </c>
      <c r="U70" s="24">
        <f t="shared" si="24"/>
        <v>22</v>
      </c>
      <c r="V70" s="24">
        <f t="shared" si="25"/>
        <v>5</v>
      </c>
      <c r="W70" s="24">
        <f t="shared" si="26"/>
        <v>17</v>
      </c>
      <c r="X70" s="24">
        <f t="shared" si="27"/>
        <v>19</v>
      </c>
      <c r="Y70" s="24">
        <f t="shared" si="28"/>
        <v>21</v>
      </c>
      <c r="Z70" s="24">
        <f t="shared" si="29"/>
        <v>17</v>
      </c>
    </row>
    <row r="71" spans="3:26" ht="11.25" hidden="1">
      <c r="C71" s="24">
        <f t="shared" si="6"/>
        <v>29</v>
      </c>
      <c r="D71" s="24">
        <f t="shared" si="7"/>
        <v>18</v>
      </c>
      <c r="E71" s="24">
        <f t="shared" si="8"/>
        <v>24</v>
      </c>
      <c r="F71" s="24">
        <f t="shared" si="9"/>
        <v>18</v>
      </c>
      <c r="G71" s="24">
        <f t="shared" si="10"/>
        <v>23</v>
      </c>
      <c r="H71" s="24">
        <f t="shared" si="11"/>
        <v>20</v>
      </c>
      <c r="I71" s="24">
        <f t="shared" si="12"/>
        <v>10</v>
      </c>
      <c r="J71" s="24">
        <f t="shared" si="13"/>
        <v>13</v>
      </c>
      <c r="K71" s="24">
        <f t="shared" si="14"/>
        <v>28</v>
      </c>
      <c r="L71" s="24">
        <f t="shared" si="15"/>
        <v>12</v>
      </c>
      <c r="M71" s="24">
        <f t="shared" si="16"/>
        <v>10</v>
      </c>
      <c r="N71" s="24">
        <f t="shared" si="17"/>
        <v>15</v>
      </c>
      <c r="O71" s="24">
        <f t="shared" si="18"/>
        <v>10</v>
      </c>
      <c r="P71" s="24">
        <f t="shared" si="19"/>
        <v>3</v>
      </c>
      <c r="Q71" s="24">
        <f t="shared" si="20"/>
        <v>15</v>
      </c>
      <c r="R71" s="24">
        <f t="shared" si="21"/>
        <v>10</v>
      </c>
      <c r="S71" s="24">
        <f t="shared" si="22"/>
        <v>24</v>
      </c>
      <c r="T71" s="24">
        <f t="shared" si="23"/>
        <v>23</v>
      </c>
      <c r="U71" s="24">
        <f t="shared" si="24"/>
        <v>22</v>
      </c>
      <c r="V71" s="24">
        <f t="shared" si="25"/>
        <v>5</v>
      </c>
      <c r="W71" s="24">
        <f t="shared" si="26"/>
        <v>17</v>
      </c>
      <c r="X71" s="24">
        <f t="shared" si="27"/>
        <v>19</v>
      </c>
      <c r="Y71" s="24">
        <f t="shared" si="28"/>
        <v>21</v>
      </c>
      <c r="Z71" s="24">
        <f t="shared" si="29"/>
        <v>17</v>
      </c>
    </row>
    <row r="72" spans="3:26" ht="11.25" hidden="1">
      <c r="C72" s="24">
        <f t="shared" si="6"/>
        <v>29</v>
      </c>
      <c r="D72" s="24">
        <f t="shared" si="7"/>
        <v>18</v>
      </c>
      <c r="E72" s="24">
        <f t="shared" si="8"/>
        <v>24</v>
      </c>
      <c r="F72" s="24">
        <f t="shared" si="9"/>
        <v>18</v>
      </c>
      <c r="G72" s="24">
        <f t="shared" si="10"/>
        <v>23</v>
      </c>
      <c r="H72" s="24">
        <f t="shared" si="11"/>
        <v>20</v>
      </c>
      <c r="I72" s="24">
        <f t="shared" si="12"/>
        <v>10</v>
      </c>
      <c r="J72" s="24">
        <f t="shared" si="13"/>
        <v>13</v>
      </c>
      <c r="K72" s="24">
        <f t="shared" si="14"/>
        <v>28</v>
      </c>
      <c r="L72" s="24">
        <f t="shared" si="15"/>
        <v>12</v>
      </c>
      <c r="M72" s="24">
        <f t="shared" si="16"/>
        <v>10</v>
      </c>
      <c r="N72" s="24">
        <f t="shared" si="17"/>
        <v>15</v>
      </c>
      <c r="O72" s="24">
        <f t="shared" si="18"/>
        <v>10</v>
      </c>
      <c r="P72" s="24">
        <f t="shared" si="19"/>
        <v>3</v>
      </c>
      <c r="Q72" s="24">
        <f t="shared" si="20"/>
        <v>15</v>
      </c>
      <c r="R72" s="24">
        <f t="shared" si="21"/>
        <v>10</v>
      </c>
      <c r="S72" s="24">
        <f t="shared" si="22"/>
        <v>24</v>
      </c>
      <c r="T72" s="24">
        <f t="shared" si="23"/>
        <v>23</v>
      </c>
      <c r="U72" s="24">
        <f t="shared" si="24"/>
        <v>22</v>
      </c>
      <c r="V72" s="24">
        <f t="shared" si="25"/>
        <v>5</v>
      </c>
      <c r="W72" s="24">
        <f t="shared" si="26"/>
        <v>17</v>
      </c>
      <c r="X72" s="24">
        <f t="shared" si="27"/>
        <v>19</v>
      </c>
      <c r="Y72" s="24">
        <f t="shared" si="28"/>
        <v>21</v>
      </c>
      <c r="Z72" s="24">
        <f t="shared" si="29"/>
        <v>17</v>
      </c>
    </row>
    <row r="73" spans="3:26" ht="11.25" hidden="1">
      <c r="C73" s="24">
        <f t="shared" si="6"/>
        <v>29</v>
      </c>
      <c r="D73" s="24">
        <f t="shared" si="7"/>
        <v>18</v>
      </c>
      <c r="E73" s="24">
        <f t="shared" si="8"/>
        <v>24</v>
      </c>
      <c r="F73" s="24">
        <f t="shared" si="9"/>
        <v>18</v>
      </c>
      <c r="G73" s="24">
        <f t="shared" si="10"/>
        <v>23</v>
      </c>
      <c r="H73" s="24">
        <f t="shared" si="11"/>
        <v>20</v>
      </c>
      <c r="I73" s="24">
        <f t="shared" si="12"/>
        <v>10</v>
      </c>
      <c r="J73" s="24">
        <f t="shared" si="13"/>
        <v>13</v>
      </c>
      <c r="K73" s="24">
        <f t="shared" si="14"/>
        <v>28</v>
      </c>
      <c r="L73" s="24">
        <f t="shared" si="15"/>
        <v>12</v>
      </c>
      <c r="M73" s="24">
        <f t="shared" si="16"/>
        <v>10</v>
      </c>
      <c r="N73" s="24">
        <f t="shared" si="17"/>
        <v>15</v>
      </c>
      <c r="O73" s="24">
        <f t="shared" si="18"/>
        <v>10</v>
      </c>
      <c r="P73" s="24">
        <f t="shared" si="19"/>
        <v>3</v>
      </c>
      <c r="Q73" s="24">
        <f t="shared" si="20"/>
        <v>15</v>
      </c>
      <c r="R73" s="24">
        <f t="shared" si="21"/>
        <v>10</v>
      </c>
      <c r="S73" s="24">
        <f t="shared" si="22"/>
        <v>24</v>
      </c>
      <c r="T73" s="24">
        <f t="shared" si="23"/>
        <v>23</v>
      </c>
      <c r="U73" s="24">
        <f t="shared" si="24"/>
        <v>22</v>
      </c>
      <c r="V73" s="24">
        <f t="shared" si="25"/>
        <v>5</v>
      </c>
      <c r="W73" s="24">
        <f t="shared" si="26"/>
        <v>17</v>
      </c>
      <c r="X73" s="24">
        <f t="shared" si="27"/>
        <v>19</v>
      </c>
      <c r="Y73" s="24">
        <f t="shared" si="28"/>
        <v>21</v>
      </c>
      <c r="Z73" s="24">
        <f t="shared" si="29"/>
        <v>17</v>
      </c>
    </row>
    <row r="74" spans="3:26" ht="11.25" hidden="1">
      <c r="C74" s="24">
        <f t="shared" si="6"/>
        <v>29</v>
      </c>
      <c r="D74" s="24">
        <f t="shared" si="7"/>
        <v>18</v>
      </c>
      <c r="E74" s="24">
        <f t="shared" si="8"/>
        <v>24</v>
      </c>
      <c r="F74" s="24">
        <f t="shared" si="9"/>
        <v>18</v>
      </c>
      <c r="G74" s="24">
        <f t="shared" si="10"/>
        <v>23</v>
      </c>
      <c r="H74" s="24">
        <f t="shared" si="11"/>
        <v>20</v>
      </c>
      <c r="I74" s="24">
        <f t="shared" si="12"/>
        <v>10</v>
      </c>
      <c r="J74" s="24">
        <f t="shared" si="13"/>
        <v>13</v>
      </c>
      <c r="K74" s="24">
        <f t="shared" si="14"/>
        <v>28</v>
      </c>
      <c r="L74" s="24">
        <f t="shared" si="15"/>
        <v>12</v>
      </c>
      <c r="M74" s="24">
        <f t="shared" si="16"/>
        <v>10</v>
      </c>
      <c r="N74" s="24">
        <f t="shared" si="17"/>
        <v>15</v>
      </c>
      <c r="O74" s="24">
        <f t="shared" si="18"/>
        <v>10</v>
      </c>
      <c r="P74" s="24">
        <f t="shared" si="19"/>
        <v>3</v>
      </c>
      <c r="Q74" s="24">
        <f t="shared" si="20"/>
        <v>15</v>
      </c>
      <c r="R74" s="24">
        <f t="shared" si="21"/>
        <v>10</v>
      </c>
      <c r="S74" s="24">
        <f t="shared" si="22"/>
        <v>24</v>
      </c>
      <c r="T74" s="24">
        <f t="shared" si="23"/>
        <v>23</v>
      </c>
      <c r="U74" s="24">
        <f t="shared" si="24"/>
        <v>22</v>
      </c>
      <c r="V74" s="24">
        <f t="shared" si="25"/>
        <v>5</v>
      </c>
      <c r="W74" s="24">
        <f t="shared" si="26"/>
        <v>17</v>
      </c>
      <c r="X74" s="24">
        <f t="shared" si="27"/>
        <v>19</v>
      </c>
      <c r="Y74" s="24">
        <f t="shared" si="28"/>
        <v>21</v>
      </c>
      <c r="Z74" s="24">
        <f t="shared" si="29"/>
        <v>17</v>
      </c>
    </row>
    <row r="75" spans="3:26" ht="11.25" hidden="1">
      <c r="C75" s="24">
        <f t="shared" si="6"/>
        <v>29</v>
      </c>
      <c r="D75" s="24">
        <f t="shared" si="7"/>
        <v>18</v>
      </c>
      <c r="E75" s="24">
        <f t="shared" si="8"/>
        <v>24</v>
      </c>
      <c r="F75" s="24">
        <f t="shared" si="9"/>
        <v>18</v>
      </c>
      <c r="G75" s="24">
        <f t="shared" si="10"/>
        <v>23</v>
      </c>
      <c r="H75" s="24">
        <f t="shared" si="11"/>
        <v>20</v>
      </c>
      <c r="I75" s="24">
        <f t="shared" si="12"/>
        <v>10</v>
      </c>
      <c r="J75" s="24">
        <f t="shared" si="13"/>
        <v>13</v>
      </c>
      <c r="K75" s="24">
        <f t="shared" si="14"/>
        <v>28</v>
      </c>
      <c r="L75" s="24">
        <f t="shared" si="15"/>
        <v>12</v>
      </c>
      <c r="M75" s="24">
        <f t="shared" si="16"/>
        <v>10</v>
      </c>
      <c r="N75" s="24">
        <f t="shared" si="17"/>
        <v>15</v>
      </c>
      <c r="O75" s="24">
        <f t="shared" si="18"/>
        <v>10</v>
      </c>
      <c r="P75" s="24">
        <f t="shared" si="19"/>
        <v>3</v>
      </c>
      <c r="Q75" s="24">
        <f t="shared" si="20"/>
        <v>15</v>
      </c>
      <c r="R75" s="24">
        <f t="shared" si="21"/>
        <v>10</v>
      </c>
      <c r="S75" s="24">
        <f t="shared" si="22"/>
        <v>24</v>
      </c>
      <c r="T75" s="24">
        <f t="shared" si="23"/>
        <v>23</v>
      </c>
      <c r="U75" s="24">
        <f t="shared" si="24"/>
        <v>22</v>
      </c>
      <c r="V75" s="24">
        <f t="shared" si="25"/>
        <v>5</v>
      </c>
      <c r="W75" s="24">
        <f t="shared" si="26"/>
        <v>17</v>
      </c>
      <c r="X75" s="24">
        <f t="shared" si="27"/>
        <v>19</v>
      </c>
      <c r="Y75" s="24">
        <f t="shared" si="28"/>
        <v>21</v>
      </c>
      <c r="Z75" s="24">
        <f t="shared" si="29"/>
        <v>17</v>
      </c>
    </row>
  </sheetData>
  <mergeCells count="2">
    <mergeCell ref="A1:AC1"/>
    <mergeCell ref="A2:AC2"/>
  </mergeCells>
  <printOptions/>
  <pageMargins left="0.75" right="0.75" top="1" bottom="1" header="0.5" footer="0.5"/>
  <pageSetup horizontalDpi="120" verticalDpi="12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 topLeftCell="A1">
      <selection activeCell="A1" sqref="A1:N2"/>
    </sheetView>
  </sheetViews>
  <sheetFormatPr defaultColWidth="9.00390625" defaultRowHeight="12.75"/>
  <cols>
    <col min="1" max="1" width="4.625" style="24" customWidth="1"/>
    <col min="2" max="2" width="23.25390625" style="31" customWidth="1"/>
    <col min="3" max="12" width="5.625" style="24" customWidth="1"/>
    <col min="13" max="13" width="8.25390625" style="24" customWidth="1"/>
    <col min="14" max="14" width="8.125" style="24" customWidth="1"/>
    <col min="15" max="48" width="2.375" style="25" customWidth="1"/>
    <col min="49" max="16384" width="9.125" style="25" customWidth="1"/>
  </cols>
  <sheetData>
    <row r="1" spans="1:14" ht="18.75">
      <c r="A1" s="34" t="s">
        <v>58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7.25" customHeight="1">
      <c r="A2" s="32" t="s">
        <v>98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1.25">
      <c r="A3" s="15" t="s">
        <v>27</v>
      </c>
      <c r="B3" s="15" t="s">
        <v>26</v>
      </c>
      <c r="C3" s="15">
        <v>1</v>
      </c>
      <c r="D3" s="15">
        <f aca="true" t="shared" si="0" ref="D3:L3">C3+1</f>
        <v>2</v>
      </c>
      <c r="E3" s="15">
        <f t="shared" si="0"/>
        <v>3</v>
      </c>
      <c r="F3" s="15">
        <f t="shared" si="0"/>
        <v>4</v>
      </c>
      <c r="G3" s="15">
        <f t="shared" si="0"/>
        <v>5</v>
      </c>
      <c r="H3" s="15">
        <f t="shared" si="0"/>
        <v>6</v>
      </c>
      <c r="I3" s="15">
        <f t="shared" si="0"/>
        <v>7</v>
      </c>
      <c r="J3" s="15">
        <f t="shared" si="0"/>
        <v>8</v>
      </c>
      <c r="K3" s="15">
        <f t="shared" si="0"/>
        <v>9</v>
      </c>
      <c r="L3" s="15">
        <f t="shared" si="0"/>
        <v>10</v>
      </c>
      <c r="M3" s="15" t="s">
        <v>39</v>
      </c>
      <c r="N3" s="16" t="s">
        <v>30</v>
      </c>
    </row>
    <row r="4" spans="1:14" s="23" customFormat="1" ht="11.25">
      <c r="A4" s="11">
        <v>1</v>
      </c>
      <c r="B4" s="13" t="s">
        <v>24</v>
      </c>
      <c r="C4" s="11">
        <v>7</v>
      </c>
      <c r="D4" s="11">
        <v>10</v>
      </c>
      <c r="E4" s="11">
        <v>8</v>
      </c>
      <c r="F4" s="11">
        <v>4</v>
      </c>
      <c r="G4" s="11">
        <v>9</v>
      </c>
      <c r="H4" s="11">
        <v>9</v>
      </c>
      <c r="I4" s="11">
        <v>8</v>
      </c>
      <c r="J4" s="11">
        <v>7</v>
      </c>
      <c r="K4" s="11">
        <v>8</v>
      </c>
      <c r="L4" s="11">
        <v>8</v>
      </c>
      <c r="M4" s="11">
        <f aca="true" t="shared" si="1" ref="M4:M29">SUM(C4:L4)</f>
        <v>78</v>
      </c>
      <c r="N4" s="12">
        <f>6.25*(0.8^A4)+5*(27-A4)/26</f>
        <v>10</v>
      </c>
    </row>
    <row r="5" spans="1:14" s="23" customFormat="1" ht="11.25">
      <c r="A5" s="11">
        <f aca="true" t="shared" si="2" ref="A5:A29">A4+1</f>
        <v>2</v>
      </c>
      <c r="B5" s="13" t="s">
        <v>6</v>
      </c>
      <c r="C5" s="11">
        <v>10</v>
      </c>
      <c r="D5" s="11">
        <v>10</v>
      </c>
      <c r="E5" s="11">
        <v>6</v>
      </c>
      <c r="F5" s="11">
        <v>7</v>
      </c>
      <c r="G5" s="11">
        <v>5</v>
      </c>
      <c r="H5" s="11">
        <v>9</v>
      </c>
      <c r="I5" s="11">
        <v>10</v>
      </c>
      <c r="J5" s="11">
        <v>5</v>
      </c>
      <c r="K5" s="11">
        <v>6</v>
      </c>
      <c r="L5" s="11">
        <v>7</v>
      </c>
      <c r="M5" s="11">
        <f t="shared" si="1"/>
        <v>75</v>
      </c>
      <c r="N5" s="12">
        <f aca="true" t="shared" si="3" ref="N5:N29">6.25*(0.8^A5)+5*(27-A5)/26</f>
        <v>8.807692307692308</v>
      </c>
    </row>
    <row r="6" spans="1:14" s="23" customFormat="1" ht="11.25">
      <c r="A6" s="11">
        <f t="shared" si="2"/>
        <v>3</v>
      </c>
      <c r="B6" s="13" t="s">
        <v>34</v>
      </c>
      <c r="C6" s="11">
        <v>10</v>
      </c>
      <c r="D6" s="11">
        <v>10</v>
      </c>
      <c r="E6" s="11">
        <v>4</v>
      </c>
      <c r="F6" s="11">
        <v>8</v>
      </c>
      <c r="G6" s="11">
        <v>6</v>
      </c>
      <c r="H6" s="11">
        <v>9</v>
      </c>
      <c r="I6" s="11">
        <v>7</v>
      </c>
      <c r="J6" s="11">
        <v>4</v>
      </c>
      <c r="K6" s="11">
        <v>4</v>
      </c>
      <c r="L6" s="11">
        <v>4</v>
      </c>
      <c r="M6" s="11">
        <f t="shared" si="1"/>
        <v>66</v>
      </c>
      <c r="N6" s="12">
        <f t="shared" si="3"/>
        <v>7.815384615384616</v>
      </c>
    </row>
    <row r="7" spans="1:14" s="23" customFormat="1" ht="11.25">
      <c r="A7" s="11">
        <f t="shared" si="2"/>
        <v>4</v>
      </c>
      <c r="B7" s="13" t="s">
        <v>31</v>
      </c>
      <c r="C7" s="11">
        <v>10</v>
      </c>
      <c r="D7" s="11">
        <v>10</v>
      </c>
      <c r="E7" s="11">
        <v>6</v>
      </c>
      <c r="F7" s="11">
        <v>10</v>
      </c>
      <c r="G7" s="11">
        <v>4</v>
      </c>
      <c r="H7" s="11">
        <v>8</v>
      </c>
      <c r="I7" s="11">
        <v>4</v>
      </c>
      <c r="J7" s="11">
        <v>1</v>
      </c>
      <c r="K7" s="11">
        <v>6</v>
      </c>
      <c r="L7" s="11">
        <v>4</v>
      </c>
      <c r="M7" s="11">
        <f t="shared" si="1"/>
        <v>63</v>
      </c>
      <c r="N7" s="12">
        <f t="shared" si="3"/>
        <v>6.983076923076925</v>
      </c>
    </row>
    <row r="8" spans="1:14" s="23" customFormat="1" ht="11.25">
      <c r="A8" s="11">
        <f t="shared" si="2"/>
        <v>5</v>
      </c>
      <c r="B8" s="13" t="s">
        <v>17</v>
      </c>
      <c r="C8" s="11">
        <v>7</v>
      </c>
      <c r="D8" s="11">
        <v>10</v>
      </c>
      <c r="E8" s="11">
        <v>3</v>
      </c>
      <c r="F8" s="11">
        <v>3</v>
      </c>
      <c r="G8" s="11">
        <v>4</v>
      </c>
      <c r="H8" s="11">
        <v>9</v>
      </c>
      <c r="I8" s="11">
        <v>9</v>
      </c>
      <c r="J8" s="11">
        <v>7</v>
      </c>
      <c r="K8" s="11">
        <v>7</v>
      </c>
      <c r="L8" s="11">
        <v>3</v>
      </c>
      <c r="M8" s="11">
        <f t="shared" si="1"/>
        <v>62</v>
      </c>
      <c r="N8" s="12">
        <f t="shared" si="3"/>
        <v>6.278769230769232</v>
      </c>
    </row>
    <row r="9" spans="1:14" s="23" customFormat="1" ht="11.25">
      <c r="A9" s="11">
        <f t="shared" si="2"/>
        <v>6</v>
      </c>
      <c r="B9" s="13" t="s">
        <v>77</v>
      </c>
      <c r="C9" s="11">
        <v>8</v>
      </c>
      <c r="D9" s="11">
        <v>10</v>
      </c>
      <c r="E9" s="11">
        <v>6</v>
      </c>
      <c r="F9" s="11">
        <v>4</v>
      </c>
      <c r="G9" s="11">
        <v>2</v>
      </c>
      <c r="H9" s="11">
        <v>7</v>
      </c>
      <c r="I9" s="11">
        <v>8</v>
      </c>
      <c r="J9" s="11">
        <v>3</v>
      </c>
      <c r="K9" s="11">
        <v>6</v>
      </c>
      <c r="L9" s="11">
        <v>7</v>
      </c>
      <c r="M9" s="11">
        <f t="shared" si="1"/>
        <v>61</v>
      </c>
      <c r="N9" s="12">
        <f>6.25*(0.8^6.5)+5*(27-6.5)/26</f>
        <v>5.407737202041956</v>
      </c>
    </row>
    <row r="10" spans="1:14" s="23" customFormat="1" ht="11.25">
      <c r="A10" s="11">
        <f t="shared" si="2"/>
        <v>7</v>
      </c>
      <c r="B10" s="13">
        <v>146</v>
      </c>
      <c r="C10" s="11">
        <v>7</v>
      </c>
      <c r="D10" s="11">
        <v>10</v>
      </c>
      <c r="E10" s="11">
        <v>5</v>
      </c>
      <c r="F10" s="11">
        <v>3</v>
      </c>
      <c r="G10" s="11">
        <v>5</v>
      </c>
      <c r="H10" s="11">
        <v>10</v>
      </c>
      <c r="I10" s="11">
        <v>5</v>
      </c>
      <c r="J10" s="11">
        <v>2</v>
      </c>
      <c r="K10" s="11">
        <v>9</v>
      </c>
      <c r="L10" s="11">
        <v>5</v>
      </c>
      <c r="M10" s="11">
        <f t="shared" si="1"/>
        <v>61</v>
      </c>
      <c r="N10" s="12">
        <f>6.25*(0.8^6.5)+5*(27-6.5)/26</f>
        <v>5.407737202041956</v>
      </c>
    </row>
    <row r="11" spans="1:14" s="23" customFormat="1" ht="11.25">
      <c r="A11" s="11">
        <f t="shared" si="2"/>
        <v>8</v>
      </c>
      <c r="B11" s="13" t="s">
        <v>67</v>
      </c>
      <c r="C11" s="11">
        <v>8</v>
      </c>
      <c r="D11" s="11">
        <v>9</v>
      </c>
      <c r="E11" s="11">
        <v>3</v>
      </c>
      <c r="F11" s="11">
        <v>2</v>
      </c>
      <c r="G11" s="11">
        <v>4</v>
      </c>
      <c r="H11" s="11">
        <v>9</v>
      </c>
      <c r="I11" s="11">
        <v>9</v>
      </c>
      <c r="J11" s="11">
        <v>6</v>
      </c>
      <c r="K11" s="11">
        <v>6</v>
      </c>
      <c r="L11" s="11">
        <v>4</v>
      </c>
      <c r="M11" s="11">
        <f t="shared" si="1"/>
        <v>60</v>
      </c>
      <c r="N11" s="12">
        <f t="shared" si="3"/>
        <v>4.702422153846155</v>
      </c>
    </row>
    <row r="12" spans="1:14" s="23" customFormat="1" ht="11.25">
      <c r="A12" s="11">
        <f t="shared" si="2"/>
        <v>9</v>
      </c>
      <c r="B12" s="13" t="s">
        <v>14</v>
      </c>
      <c r="C12" s="11">
        <v>5</v>
      </c>
      <c r="D12" s="11">
        <v>10</v>
      </c>
      <c r="E12" s="11">
        <v>5</v>
      </c>
      <c r="F12" s="11">
        <v>5</v>
      </c>
      <c r="G12" s="11">
        <v>2</v>
      </c>
      <c r="H12" s="11">
        <v>9</v>
      </c>
      <c r="I12" s="11">
        <v>8</v>
      </c>
      <c r="J12" s="11">
        <v>3</v>
      </c>
      <c r="K12" s="11">
        <v>7</v>
      </c>
      <c r="L12" s="11">
        <v>5</v>
      </c>
      <c r="M12" s="11">
        <f t="shared" si="1"/>
        <v>59</v>
      </c>
      <c r="N12" s="12">
        <f t="shared" si="3"/>
        <v>4.3003992615384625</v>
      </c>
    </row>
    <row r="13" spans="1:14" s="23" customFormat="1" ht="11.25">
      <c r="A13" s="11">
        <f t="shared" si="2"/>
        <v>10</v>
      </c>
      <c r="B13" s="13" t="s">
        <v>61</v>
      </c>
      <c r="C13" s="11">
        <v>5</v>
      </c>
      <c r="D13" s="11">
        <v>10</v>
      </c>
      <c r="E13" s="11">
        <v>1</v>
      </c>
      <c r="F13" s="11">
        <v>7</v>
      </c>
      <c r="G13" s="11">
        <v>3</v>
      </c>
      <c r="H13" s="11">
        <v>9</v>
      </c>
      <c r="I13" s="11">
        <v>9</v>
      </c>
      <c r="J13" s="11">
        <v>1</v>
      </c>
      <c r="K13" s="11">
        <v>4</v>
      </c>
      <c r="L13" s="11">
        <v>8</v>
      </c>
      <c r="M13" s="11">
        <f t="shared" si="1"/>
        <v>57</v>
      </c>
      <c r="N13" s="12">
        <f t="shared" si="3"/>
        <v>3.94031940923077</v>
      </c>
    </row>
    <row r="14" spans="1:14" ht="11.25">
      <c r="A14" s="15">
        <f t="shared" si="2"/>
        <v>11</v>
      </c>
      <c r="B14" s="30" t="s">
        <v>15</v>
      </c>
      <c r="C14" s="3">
        <v>4</v>
      </c>
      <c r="D14" s="3">
        <v>10</v>
      </c>
      <c r="E14" s="3">
        <v>7</v>
      </c>
      <c r="F14" s="3">
        <v>2</v>
      </c>
      <c r="G14" s="3">
        <v>3</v>
      </c>
      <c r="H14" s="3">
        <v>9</v>
      </c>
      <c r="I14" s="3">
        <v>4</v>
      </c>
      <c r="J14" s="3">
        <v>2</v>
      </c>
      <c r="K14" s="3">
        <v>6</v>
      </c>
      <c r="L14" s="3">
        <v>6</v>
      </c>
      <c r="M14" s="15">
        <f t="shared" si="1"/>
        <v>53</v>
      </c>
      <c r="N14" s="16">
        <f>6.25*(0.8^11.5)+5*(27-11.5)/26</f>
        <v>3.460961172518954</v>
      </c>
    </row>
    <row r="15" spans="1:14" ht="11.25">
      <c r="A15" s="15">
        <f t="shared" si="2"/>
        <v>12</v>
      </c>
      <c r="B15" s="30" t="s">
        <v>19</v>
      </c>
      <c r="C15" s="3">
        <v>5</v>
      </c>
      <c r="D15" s="3">
        <v>10</v>
      </c>
      <c r="E15" s="3">
        <v>5</v>
      </c>
      <c r="F15" s="3">
        <v>1</v>
      </c>
      <c r="G15" s="3">
        <v>4</v>
      </c>
      <c r="H15" s="3">
        <v>9</v>
      </c>
      <c r="I15" s="3">
        <v>1</v>
      </c>
      <c r="J15" s="3">
        <v>4</v>
      </c>
      <c r="K15" s="3">
        <v>9</v>
      </c>
      <c r="L15" s="3">
        <v>5</v>
      </c>
      <c r="M15" s="15">
        <f t="shared" si="1"/>
        <v>53</v>
      </c>
      <c r="N15" s="16">
        <f>6.25*(0.8^11.5)+5*(27-11.5)/26</f>
        <v>3.460961172518954</v>
      </c>
    </row>
    <row r="16" spans="1:14" ht="11.25">
      <c r="A16" s="15">
        <f t="shared" si="2"/>
        <v>13</v>
      </c>
      <c r="B16" s="30" t="s">
        <v>2</v>
      </c>
      <c r="C16" s="3">
        <v>2</v>
      </c>
      <c r="D16" s="3">
        <v>10</v>
      </c>
      <c r="E16" s="3">
        <v>2</v>
      </c>
      <c r="F16" s="3">
        <v>5</v>
      </c>
      <c r="G16" s="3">
        <v>5</v>
      </c>
      <c r="H16" s="3">
        <v>10</v>
      </c>
      <c r="I16" s="3">
        <v>6</v>
      </c>
      <c r="J16" s="3">
        <v>3</v>
      </c>
      <c r="K16" s="3">
        <v>5</v>
      </c>
      <c r="L16" s="3">
        <v>3</v>
      </c>
      <c r="M16" s="15">
        <f t="shared" si="1"/>
        <v>51</v>
      </c>
      <c r="N16" s="16">
        <f>6.25*(0.8^14.5)+5*(27-14.5)/26</f>
        <v>2.6497044280220123</v>
      </c>
    </row>
    <row r="17" spans="1:14" ht="11.25">
      <c r="A17" s="15">
        <f t="shared" si="2"/>
        <v>14</v>
      </c>
      <c r="B17" s="30" t="s">
        <v>21</v>
      </c>
      <c r="C17" s="3">
        <v>6</v>
      </c>
      <c r="D17" s="3">
        <v>10</v>
      </c>
      <c r="E17" s="3">
        <v>5</v>
      </c>
      <c r="F17" s="3">
        <v>4</v>
      </c>
      <c r="G17" s="3">
        <v>3</v>
      </c>
      <c r="H17" s="3">
        <v>6</v>
      </c>
      <c r="I17" s="3">
        <v>9</v>
      </c>
      <c r="J17" s="3">
        <v>0</v>
      </c>
      <c r="K17" s="3">
        <v>4</v>
      </c>
      <c r="L17" s="3">
        <v>4</v>
      </c>
      <c r="M17" s="15">
        <f t="shared" si="1"/>
        <v>51</v>
      </c>
      <c r="N17" s="16">
        <f>6.25*(0.8^14.5)+5*(27-14.5)/26</f>
        <v>2.6497044280220123</v>
      </c>
    </row>
    <row r="18" spans="1:14" ht="11.25">
      <c r="A18" s="15">
        <f t="shared" si="2"/>
        <v>15</v>
      </c>
      <c r="B18" s="30" t="s">
        <v>1</v>
      </c>
      <c r="C18" s="3">
        <v>7</v>
      </c>
      <c r="D18" s="3">
        <v>10</v>
      </c>
      <c r="E18" s="3">
        <v>4</v>
      </c>
      <c r="F18" s="3">
        <v>3</v>
      </c>
      <c r="G18" s="3">
        <v>5</v>
      </c>
      <c r="H18" s="3">
        <v>8</v>
      </c>
      <c r="I18" s="3">
        <v>3</v>
      </c>
      <c r="J18" s="3">
        <v>2</v>
      </c>
      <c r="K18" s="3">
        <v>7</v>
      </c>
      <c r="L18" s="3">
        <v>2</v>
      </c>
      <c r="M18" s="15">
        <f t="shared" si="1"/>
        <v>51</v>
      </c>
      <c r="N18" s="16">
        <f>6.25*(0.8^14.5)+5*(27-14.5)/26</f>
        <v>2.6497044280220123</v>
      </c>
    </row>
    <row r="19" spans="1:14" ht="11.25">
      <c r="A19" s="15">
        <f t="shared" si="2"/>
        <v>16</v>
      </c>
      <c r="B19" s="30" t="s">
        <v>8</v>
      </c>
      <c r="C19" s="3">
        <v>2</v>
      </c>
      <c r="D19" s="3">
        <v>9</v>
      </c>
      <c r="E19" s="3">
        <v>7</v>
      </c>
      <c r="F19" s="3">
        <v>2</v>
      </c>
      <c r="G19" s="3">
        <v>4</v>
      </c>
      <c r="H19" s="3">
        <v>7</v>
      </c>
      <c r="I19" s="3">
        <v>7</v>
      </c>
      <c r="J19" s="3">
        <v>2</v>
      </c>
      <c r="K19" s="3">
        <v>6</v>
      </c>
      <c r="L19" s="3">
        <v>5</v>
      </c>
      <c r="M19" s="15">
        <f t="shared" si="1"/>
        <v>51</v>
      </c>
      <c r="N19" s="16">
        <f>6.25*(0.8^14.5)+5*(27-14.5)/26</f>
        <v>2.6497044280220123</v>
      </c>
    </row>
    <row r="20" spans="1:14" ht="11.25">
      <c r="A20" s="15">
        <f t="shared" si="2"/>
        <v>17</v>
      </c>
      <c r="B20" s="30" t="s">
        <v>60</v>
      </c>
      <c r="C20" s="3">
        <v>7</v>
      </c>
      <c r="D20" s="3">
        <v>9</v>
      </c>
      <c r="E20" s="3">
        <v>5</v>
      </c>
      <c r="F20" s="3">
        <v>2</v>
      </c>
      <c r="G20" s="3">
        <v>6</v>
      </c>
      <c r="H20" s="3">
        <v>8</v>
      </c>
      <c r="I20" s="3">
        <v>0</v>
      </c>
      <c r="J20" s="3">
        <v>1</v>
      </c>
      <c r="K20" s="3">
        <v>8</v>
      </c>
      <c r="L20" s="3">
        <v>4</v>
      </c>
      <c r="M20" s="15">
        <f t="shared" si="1"/>
        <v>50</v>
      </c>
      <c r="N20" s="16">
        <f t="shared" si="3"/>
        <v>2.063814411432251</v>
      </c>
    </row>
    <row r="21" spans="1:14" ht="11.25">
      <c r="A21" s="15">
        <f t="shared" si="2"/>
        <v>18</v>
      </c>
      <c r="B21" s="30" t="s">
        <v>3</v>
      </c>
      <c r="C21" s="3">
        <v>5</v>
      </c>
      <c r="D21" s="3">
        <v>9</v>
      </c>
      <c r="E21" s="3">
        <v>4</v>
      </c>
      <c r="F21" s="3">
        <v>2</v>
      </c>
      <c r="G21" s="3">
        <v>3</v>
      </c>
      <c r="H21" s="3">
        <v>8</v>
      </c>
      <c r="I21" s="3">
        <v>4</v>
      </c>
      <c r="J21" s="3">
        <v>3</v>
      </c>
      <c r="K21" s="3">
        <v>6</v>
      </c>
      <c r="L21" s="3">
        <v>4</v>
      </c>
      <c r="M21" s="15">
        <f t="shared" si="1"/>
        <v>48</v>
      </c>
      <c r="N21" s="16">
        <f t="shared" si="3"/>
        <v>1.8433592214534935</v>
      </c>
    </row>
    <row r="22" spans="1:14" ht="11.25">
      <c r="A22" s="15">
        <f t="shared" si="2"/>
        <v>19</v>
      </c>
      <c r="B22" s="30" t="s">
        <v>76</v>
      </c>
      <c r="C22" s="3">
        <v>4</v>
      </c>
      <c r="D22" s="3">
        <v>10</v>
      </c>
      <c r="E22" s="3">
        <v>2</v>
      </c>
      <c r="F22" s="3">
        <v>1</v>
      </c>
      <c r="G22" s="3">
        <v>2</v>
      </c>
      <c r="H22" s="3">
        <v>9</v>
      </c>
      <c r="I22" s="3">
        <v>5</v>
      </c>
      <c r="J22" s="3">
        <v>3</v>
      </c>
      <c r="K22" s="3">
        <v>5</v>
      </c>
      <c r="L22" s="3">
        <v>6</v>
      </c>
      <c r="M22" s="15">
        <f t="shared" si="1"/>
        <v>47</v>
      </c>
      <c r="N22" s="16">
        <f>6.25*(0.8^19.5)+5*(27-19.5)/26</f>
        <v>1.5228705315896376</v>
      </c>
    </row>
    <row r="23" spans="1:14" ht="11.25">
      <c r="A23" s="15">
        <f t="shared" si="2"/>
        <v>20</v>
      </c>
      <c r="B23" s="30" t="s">
        <v>78</v>
      </c>
      <c r="C23" s="3">
        <v>3</v>
      </c>
      <c r="D23" s="3">
        <v>10</v>
      </c>
      <c r="E23" s="3">
        <v>3</v>
      </c>
      <c r="F23" s="3">
        <v>6</v>
      </c>
      <c r="G23" s="3">
        <v>5</v>
      </c>
      <c r="H23" s="3">
        <v>5</v>
      </c>
      <c r="I23" s="3">
        <v>1</v>
      </c>
      <c r="J23" s="3">
        <v>1</v>
      </c>
      <c r="K23" s="3">
        <v>6</v>
      </c>
      <c r="L23" s="3">
        <v>7</v>
      </c>
      <c r="M23" s="15">
        <f t="shared" si="1"/>
        <v>47</v>
      </c>
      <c r="N23" s="16">
        <f>6.25*(0.8^19.5)+5*(27-19.5)/26</f>
        <v>1.5228705315896376</v>
      </c>
    </row>
    <row r="24" spans="1:14" ht="11.25">
      <c r="A24" s="15">
        <f t="shared" si="2"/>
        <v>21</v>
      </c>
      <c r="B24" s="30" t="s">
        <v>9</v>
      </c>
      <c r="C24" s="3">
        <v>8</v>
      </c>
      <c r="D24" s="3">
        <v>10</v>
      </c>
      <c r="E24" s="3">
        <v>2</v>
      </c>
      <c r="F24" s="3">
        <v>1</v>
      </c>
      <c r="G24" s="3">
        <v>1</v>
      </c>
      <c r="H24" s="3">
        <v>8</v>
      </c>
      <c r="I24" s="3">
        <v>7</v>
      </c>
      <c r="J24" s="3">
        <v>2</v>
      </c>
      <c r="K24" s="3">
        <v>5</v>
      </c>
      <c r="L24" s="3">
        <v>2</v>
      </c>
      <c r="M24" s="15">
        <f t="shared" si="1"/>
        <v>46</v>
      </c>
      <c r="N24" s="16">
        <f t="shared" si="3"/>
        <v>1.2114922290764962</v>
      </c>
    </row>
    <row r="25" spans="1:14" ht="11.25">
      <c r="A25" s="15">
        <f t="shared" si="2"/>
        <v>22</v>
      </c>
      <c r="B25" s="30" t="s">
        <v>5</v>
      </c>
      <c r="C25" s="3">
        <v>5</v>
      </c>
      <c r="D25" s="3">
        <v>8</v>
      </c>
      <c r="E25" s="3">
        <v>7</v>
      </c>
      <c r="F25" s="3">
        <v>1</v>
      </c>
      <c r="G25" s="3">
        <v>3</v>
      </c>
      <c r="H25" s="3">
        <v>7</v>
      </c>
      <c r="I25" s="3">
        <v>0</v>
      </c>
      <c r="J25" s="3">
        <v>3</v>
      </c>
      <c r="K25" s="3">
        <v>5</v>
      </c>
      <c r="L25" s="3">
        <v>4</v>
      </c>
      <c r="M25" s="15">
        <f t="shared" si="1"/>
        <v>43</v>
      </c>
      <c r="N25" s="16">
        <f t="shared" si="3"/>
        <v>1.0076553217227355</v>
      </c>
    </row>
    <row r="26" spans="1:14" ht="11.25">
      <c r="A26" s="15">
        <f t="shared" si="2"/>
        <v>23</v>
      </c>
      <c r="B26" s="30" t="s">
        <v>20</v>
      </c>
      <c r="C26" s="3">
        <v>5</v>
      </c>
      <c r="D26" s="3">
        <v>9</v>
      </c>
      <c r="E26" s="3">
        <v>1</v>
      </c>
      <c r="F26" s="3">
        <v>3</v>
      </c>
      <c r="G26" s="3">
        <v>4</v>
      </c>
      <c r="H26" s="3">
        <v>9</v>
      </c>
      <c r="I26" s="3">
        <v>0</v>
      </c>
      <c r="J26" s="3">
        <v>2</v>
      </c>
      <c r="K26" s="3">
        <v>3</v>
      </c>
      <c r="L26" s="3">
        <v>3</v>
      </c>
      <c r="M26" s="15">
        <f t="shared" si="1"/>
        <v>39</v>
      </c>
      <c r="N26" s="16">
        <f t="shared" si="3"/>
        <v>0.8061242573781885</v>
      </c>
    </row>
    <row r="27" spans="1:14" ht="11.25">
      <c r="A27" s="15">
        <f t="shared" si="2"/>
        <v>24</v>
      </c>
      <c r="B27" s="30" t="s">
        <v>69</v>
      </c>
      <c r="C27" s="3">
        <v>3</v>
      </c>
      <c r="D27" s="3">
        <v>2</v>
      </c>
      <c r="E27" s="3">
        <v>1</v>
      </c>
      <c r="F27" s="3">
        <v>2</v>
      </c>
      <c r="G27" s="3">
        <v>2</v>
      </c>
      <c r="H27" s="3">
        <v>7</v>
      </c>
      <c r="I27" s="3">
        <v>6</v>
      </c>
      <c r="J27" s="3">
        <v>5</v>
      </c>
      <c r="K27" s="3">
        <v>6</v>
      </c>
      <c r="L27" s="3">
        <v>3</v>
      </c>
      <c r="M27" s="15">
        <f t="shared" si="1"/>
        <v>37</v>
      </c>
      <c r="N27" s="16">
        <f t="shared" si="3"/>
        <v>0.6064378674410122</v>
      </c>
    </row>
    <row r="28" spans="1:14" ht="11.25">
      <c r="A28" s="15">
        <f t="shared" si="2"/>
        <v>25</v>
      </c>
      <c r="B28" s="30" t="s">
        <v>41</v>
      </c>
      <c r="C28" s="3">
        <v>1</v>
      </c>
      <c r="D28" s="3">
        <v>9</v>
      </c>
      <c r="E28" s="3">
        <v>4</v>
      </c>
      <c r="F28" s="3">
        <v>2</v>
      </c>
      <c r="G28" s="3">
        <v>1</v>
      </c>
      <c r="H28" s="3">
        <v>5</v>
      </c>
      <c r="I28" s="3">
        <v>3</v>
      </c>
      <c r="J28" s="3">
        <v>3</v>
      </c>
      <c r="K28" s="3">
        <v>3</v>
      </c>
      <c r="L28" s="3">
        <v>4</v>
      </c>
      <c r="M28" s="15">
        <f t="shared" si="1"/>
        <v>35</v>
      </c>
      <c r="N28" s="16">
        <f t="shared" si="3"/>
        <v>0.4082272170297329</v>
      </c>
    </row>
    <row r="29" spans="1:14" ht="11.25">
      <c r="A29" s="15">
        <f t="shared" si="2"/>
        <v>26</v>
      </c>
      <c r="B29" s="30" t="s">
        <v>79</v>
      </c>
      <c r="C29" s="3">
        <v>0</v>
      </c>
      <c r="D29" s="3">
        <v>0</v>
      </c>
      <c r="E29" s="3">
        <v>0</v>
      </c>
      <c r="F29" s="3">
        <v>1</v>
      </c>
      <c r="G29" s="3">
        <v>2</v>
      </c>
      <c r="H29" s="3">
        <v>4</v>
      </c>
      <c r="I29" s="3">
        <v>0</v>
      </c>
      <c r="J29" s="3">
        <v>1</v>
      </c>
      <c r="K29" s="3">
        <v>3</v>
      </c>
      <c r="L29" s="3">
        <v>5</v>
      </c>
      <c r="M29" s="15">
        <f t="shared" si="1"/>
        <v>16</v>
      </c>
      <c r="N29" s="16">
        <f t="shared" si="3"/>
        <v>0.21119715823917096</v>
      </c>
    </row>
  </sheetData>
  <mergeCells count="2">
    <mergeCell ref="A2:N2"/>
    <mergeCell ref="A1:N1"/>
  </mergeCells>
  <printOptions/>
  <pageMargins left="0.75" right="0.75" top="1" bottom="1" header="0.5" footer="0.5"/>
  <pageSetup horizontalDpi="120" verticalDpi="12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1"/>
  <sheetViews>
    <sheetView workbookViewId="0" topLeftCell="A1">
      <selection activeCell="A1" sqref="A1:S2"/>
    </sheetView>
  </sheetViews>
  <sheetFormatPr defaultColWidth="9.00390625" defaultRowHeight="12.75"/>
  <cols>
    <col min="1" max="1" width="5.125" style="25" customWidth="1"/>
    <col min="2" max="2" width="22.75390625" style="25" customWidth="1"/>
    <col min="3" max="3" width="5.625" style="25" customWidth="1"/>
    <col min="4" max="4" width="8.75390625" style="25" customWidth="1"/>
    <col min="5" max="5" width="5.625" style="25" customWidth="1"/>
    <col min="6" max="6" width="8.75390625" style="25" customWidth="1"/>
    <col min="7" max="7" width="10.75390625" style="25" hidden="1" customWidth="1"/>
    <col min="8" max="8" width="5.625" style="25" customWidth="1"/>
    <col min="9" max="9" width="8.75390625" style="25" customWidth="1"/>
    <col min="10" max="10" width="10.75390625" style="25" hidden="1" customWidth="1"/>
    <col min="11" max="11" width="5.625" style="25" customWidth="1"/>
    <col min="12" max="12" width="8.75390625" style="25" customWidth="1"/>
    <col min="13" max="13" width="10.75390625" style="25" hidden="1" customWidth="1"/>
    <col min="14" max="14" width="5.625" style="25" customWidth="1"/>
    <col min="15" max="15" width="8.75390625" style="25" customWidth="1"/>
    <col min="16" max="16" width="10.75390625" style="25" hidden="1" customWidth="1"/>
    <col min="17" max="17" width="5.625" style="25" customWidth="1"/>
    <col min="18" max="18" width="8.75390625" style="25" customWidth="1"/>
    <col min="19" max="19" width="10.75390625" style="25" customWidth="1"/>
    <col min="20" max="16384" width="9.125" style="25" customWidth="1"/>
  </cols>
  <sheetData>
    <row r="1" spans="1:19" ht="20.25" customHeight="1">
      <c r="A1" s="34" t="s">
        <v>58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15" customHeight="1">
      <c r="A2" s="38" t="s">
        <v>83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s="24" customFormat="1" ht="10.5" customHeight="1">
      <c r="A3" s="15" t="s">
        <v>27</v>
      </c>
      <c r="B3" s="15" t="s">
        <v>9</v>
      </c>
      <c r="C3" s="15" t="s">
        <v>43</v>
      </c>
      <c r="D3" s="15" t="s">
        <v>44</v>
      </c>
      <c r="E3" s="15" t="s">
        <v>45</v>
      </c>
      <c r="F3" s="15" t="s">
        <v>46</v>
      </c>
      <c r="G3" s="15" t="s">
        <v>53</v>
      </c>
      <c r="H3" s="15" t="s">
        <v>55</v>
      </c>
      <c r="I3" s="15" t="s">
        <v>56</v>
      </c>
      <c r="J3" s="15" t="s">
        <v>54</v>
      </c>
      <c r="K3" s="15" t="s">
        <v>64</v>
      </c>
      <c r="L3" s="15" t="s">
        <v>65</v>
      </c>
      <c r="M3" s="15" t="s">
        <v>66</v>
      </c>
      <c r="N3" s="15" t="s">
        <v>73</v>
      </c>
      <c r="O3" s="15" t="s">
        <v>74</v>
      </c>
      <c r="P3" s="15" t="s">
        <v>75</v>
      </c>
      <c r="Q3" s="15" t="s">
        <v>80</v>
      </c>
      <c r="R3" s="15" t="s">
        <v>81</v>
      </c>
      <c r="S3" s="15" t="s">
        <v>82</v>
      </c>
    </row>
    <row r="4" spans="1:19" ht="10.5" customHeight="1">
      <c r="A4" s="11">
        <v>1</v>
      </c>
      <c r="B4" s="14" t="s">
        <v>2</v>
      </c>
      <c r="C4" s="11">
        <v>1</v>
      </c>
      <c r="D4" s="12">
        <f aca="true" t="shared" si="0" ref="D4:D27">6.25*(0.8^C4)+5*(30-C4)/29</f>
        <v>10</v>
      </c>
      <c r="E4" s="11">
        <v>1</v>
      </c>
      <c r="F4" s="12">
        <f aca="true" t="shared" si="1" ref="F4:F33">6.25*(0.8^E4)+5*(32-E4)/31</f>
        <v>10</v>
      </c>
      <c r="G4" s="12">
        <f>D4+F4</f>
        <v>20</v>
      </c>
      <c r="H4" s="11">
        <v>2</v>
      </c>
      <c r="I4" s="12">
        <f aca="true" t="shared" si="2" ref="I4:I21">6.25*(0.8^H4)+5*(28-H4)/27</f>
        <v>8.814814814814817</v>
      </c>
      <c r="J4" s="12">
        <f aca="true" t="shared" si="3" ref="J4:J48">G4+I4</f>
        <v>28.814814814814817</v>
      </c>
      <c r="K4" s="11">
        <v>2</v>
      </c>
      <c r="L4" s="12">
        <f>6.25*(0.8^K4)+5*(23-K4)/22</f>
        <v>8.772727272727273</v>
      </c>
      <c r="M4" s="12">
        <f aca="true" t="shared" si="4" ref="M4:M48">J4+L4</f>
        <v>37.58754208754209</v>
      </c>
      <c r="N4" s="11">
        <v>2</v>
      </c>
      <c r="O4" s="12">
        <f>6.25*(0.8^N4)+5*(29-N4)/28</f>
        <v>8.821428571428573</v>
      </c>
      <c r="P4" s="12">
        <f aca="true" t="shared" si="5" ref="P4:P48">M4+O4</f>
        <v>46.40897065897066</v>
      </c>
      <c r="Q4" s="11">
        <v>14.5</v>
      </c>
      <c r="R4" s="12">
        <f>6.25*(0.8^Q4)+5*(27-Q4)/26</f>
        <v>2.6497044280220123</v>
      </c>
      <c r="S4" s="12">
        <f aca="true" t="shared" si="6" ref="S4:S48">P4+R4</f>
        <v>49.05867508699267</v>
      </c>
    </row>
    <row r="5" spans="1:19" ht="10.5" customHeight="1">
      <c r="A5" s="11">
        <f aca="true" t="shared" si="7" ref="A5:A32">A4+1</f>
        <v>2</v>
      </c>
      <c r="B5" s="13">
        <v>146</v>
      </c>
      <c r="C5" s="11">
        <v>3</v>
      </c>
      <c r="D5" s="12">
        <f t="shared" si="0"/>
        <v>7.855172413793104</v>
      </c>
      <c r="E5" s="11">
        <v>5</v>
      </c>
      <c r="F5" s="12">
        <f t="shared" si="1"/>
        <v>6.40283870967742</v>
      </c>
      <c r="G5" s="12">
        <f aca="true" t="shared" si="8" ref="G5:G47">D5+F5</f>
        <v>14.258011123470524</v>
      </c>
      <c r="H5" s="11">
        <v>1</v>
      </c>
      <c r="I5" s="12">
        <f t="shared" si="2"/>
        <v>10</v>
      </c>
      <c r="J5" s="12">
        <f t="shared" si="3"/>
        <v>24.258011123470524</v>
      </c>
      <c r="K5" s="11">
        <v>6</v>
      </c>
      <c r="L5" s="12">
        <f aca="true" t="shared" si="9" ref="L5:L11">6.25*(0.8^K5)+5*(23-K5)/22</f>
        <v>5.502036363636365</v>
      </c>
      <c r="M5" s="12">
        <f t="shared" si="4"/>
        <v>29.76004748710689</v>
      </c>
      <c r="N5" s="11">
        <v>9</v>
      </c>
      <c r="O5" s="12">
        <f aca="true" t="shared" si="10" ref="O5:O12">6.25*(0.8^N5)+5*(29-N5)/28</f>
        <v>4.410289371428572</v>
      </c>
      <c r="P5" s="12">
        <f t="shared" si="5"/>
        <v>34.170336858535464</v>
      </c>
      <c r="Q5" s="11">
        <v>6.5</v>
      </c>
      <c r="R5" s="12">
        <f aca="true" t="shared" si="11" ref="R5:R10">6.25*(0.8^Q5)+5*(27-Q5)/26</f>
        <v>5.407737202041956</v>
      </c>
      <c r="S5" s="12">
        <f t="shared" si="6"/>
        <v>39.57807406057742</v>
      </c>
    </row>
    <row r="6" spans="1:19" ht="10.5" customHeight="1">
      <c r="A6" s="11">
        <f t="shared" si="7"/>
        <v>3</v>
      </c>
      <c r="B6" s="14" t="s">
        <v>6</v>
      </c>
      <c r="C6" s="11">
        <v>8</v>
      </c>
      <c r="D6" s="12">
        <f t="shared" si="0"/>
        <v>4.841679448275863</v>
      </c>
      <c r="E6" s="11">
        <v>4</v>
      </c>
      <c r="F6" s="12">
        <f t="shared" si="1"/>
        <v>7.076129032258066</v>
      </c>
      <c r="G6" s="12">
        <f t="shared" si="8"/>
        <v>11.917808480533928</v>
      </c>
      <c r="H6" s="11">
        <v>3</v>
      </c>
      <c r="I6" s="12">
        <f t="shared" si="2"/>
        <v>7.829629629629631</v>
      </c>
      <c r="J6" s="12">
        <f t="shared" si="3"/>
        <v>19.747438110163557</v>
      </c>
      <c r="K6" s="11">
        <v>6</v>
      </c>
      <c r="L6" s="12">
        <f t="shared" si="9"/>
        <v>5.502036363636365</v>
      </c>
      <c r="M6" s="12">
        <f t="shared" si="4"/>
        <v>25.24947447379992</v>
      </c>
      <c r="N6" s="11">
        <v>7</v>
      </c>
      <c r="O6" s="12">
        <f t="shared" si="10"/>
        <v>5.23929142857143</v>
      </c>
      <c r="P6" s="12">
        <f t="shared" si="5"/>
        <v>30.48876590237135</v>
      </c>
      <c r="Q6" s="11">
        <v>2</v>
      </c>
      <c r="R6" s="12">
        <f t="shared" si="11"/>
        <v>8.807692307692308</v>
      </c>
      <c r="S6" s="12">
        <f t="shared" si="6"/>
        <v>39.29645821006366</v>
      </c>
    </row>
    <row r="7" spans="1:19" ht="10.5" customHeight="1">
      <c r="A7" s="11">
        <f t="shared" si="7"/>
        <v>4</v>
      </c>
      <c r="B7" s="14" t="s">
        <v>24</v>
      </c>
      <c r="C7" s="11">
        <v>5</v>
      </c>
      <c r="D7" s="12">
        <f t="shared" si="0"/>
        <v>6.358344827586208</v>
      </c>
      <c r="E7" s="11">
        <v>10</v>
      </c>
      <c r="F7" s="12">
        <f t="shared" si="1"/>
        <v>4.219475736774195</v>
      </c>
      <c r="G7" s="12">
        <f t="shared" si="8"/>
        <v>10.577820564360403</v>
      </c>
      <c r="H7" s="11">
        <v>5</v>
      </c>
      <c r="I7" s="12">
        <f t="shared" si="2"/>
        <v>6.307259259259261</v>
      </c>
      <c r="J7" s="12">
        <f t="shared" si="3"/>
        <v>16.885079823619662</v>
      </c>
      <c r="K7" s="11">
        <v>9</v>
      </c>
      <c r="L7" s="12">
        <f t="shared" si="9"/>
        <v>4.0206789818181825</v>
      </c>
      <c r="M7" s="12">
        <f t="shared" si="4"/>
        <v>20.905758805437845</v>
      </c>
      <c r="N7" s="11">
        <v>4</v>
      </c>
      <c r="O7" s="12">
        <f t="shared" si="10"/>
        <v>7.024285714285716</v>
      </c>
      <c r="P7" s="12">
        <f t="shared" si="5"/>
        <v>27.93004451972356</v>
      </c>
      <c r="Q7" s="11">
        <v>1</v>
      </c>
      <c r="R7" s="12">
        <f t="shared" si="11"/>
        <v>10</v>
      </c>
      <c r="S7" s="12">
        <f t="shared" si="6"/>
        <v>37.93004451972356</v>
      </c>
    </row>
    <row r="8" spans="1:19" ht="10.5" customHeight="1">
      <c r="A8" s="11">
        <f t="shared" si="7"/>
        <v>5</v>
      </c>
      <c r="B8" s="14" t="s">
        <v>31</v>
      </c>
      <c r="C8" s="11">
        <v>6</v>
      </c>
      <c r="D8" s="12">
        <f t="shared" si="0"/>
        <v>5.77633103448276</v>
      </c>
      <c r="E8" s="11">
        <v>3</v>
      </c>
      <c r="F8" s="12">
        <f t="shared" si="1"/>
        <v>7.877419354838711</v>
      </c>
      <c r="G8" s="12">
        <f t="shared" si="8"/>
        <v>13.65375038932147</v>
      </c>
      <c r="H8" s="11">
        <v>14</v>
      </c>
      <c r="I8" s="12">
        <f t="shared" si="2"/>
        <v>2.867470499536593</v>
      </c>
      <c r="J8" s="12">
        <f t="shared" si="3"/>
        <v>16.521220888858064</v>
      </c>
      <c r="K8" s="11">
        <v>8</v>
      </c>
      <c r="L8" s="12">
        <f t="shared" si="9"/>
        <v>4.45766690909091</v>
      </c>
      <c r="M8" s="12">
        <f t="shared" si="4"/>
        <v>20.978887797948975</v>
      </c>
      <c r="N8" s="11">
        <v>6</v>
      </c>
      <c r="O8" s="12">
        <f t="shared" si="10"/>
        <v>5.7455428571428575</v>
      </c>
      <c r="P8" s="12">
        <f t="shared" si="5"/>
        <v>26.724430655091833</v>
      </c>
      <c r="Q8" s="11">
        <v>4</v>
      </c>
      <c r="R8" s="12">
        <f t="shared" si="11"/>
        <v>6.983076923076925</v>
      </c>
      <c r="S8" s="12">
        <f t="shared" si="6"/>
        <v>33.70750757816876</v>
      </c>
    </row>
    <row r="9" spans="1:19" ht="10.5" customHeight="1">
      <c r="A9" s="11">
        <f t="shared" si="7"/>
        <v>6</v>
      </c>
      <c r="B9" s="14" t="s">
        <v>34</v>
      </c>
      <c r="C9" s="11">
        <v>9</v>
      </c>
      <c r="D9" s="12">
        <f t="shared" si="0"/>
        <v>4.4595504551724146</v>
      </c>
      <c r="E9" s="11">
        <v>2</v>
      </c>
      <c r="F9" s="12">
        <f t="shared" si="1"/>
        <v>8.838709677419356</v>
      </c>
      <c r="G9" s="12">
        <f t="shared" si="8"/>
        <v>13.298260132591771</v>
      </c>
      <c r="H9" s="11">
        <v>15</v>
      </c>
      <c r="I9" s="12">
        <f t="shared" si="2"/>
        <v>2.627309732962608</v>
      </c>
      <c r="J9" s="12">
        <f t="shared" si="3"/>
        <v>15.92556986555438</v>
      </c>
      <c r="K9" s="11">
        <v>6</v>
      </c>
      <c r="L9" s="12">
        <f t="shared" si="9"/>
        <v>5.502036363636365</v>
      </c>
      <c r="M9" s="12">
        <f t="shared" si="4"/>
        <v>21.427606229190744</v>
      </c>
      <c r="N9" s="11">
        <v>16</v>
      </c>
      <c r="O9" s="12">
        <f t="shared" si="10"/>
        <v>2.4973504318727318</v>
      </c>
      <c r="P9" s="12">
        <f t="shared" si="5"/>
        <v>23.924956661063476</v>
      </c>
      <c r="Q9" s="11">
        <v>3</v>
      </c>
      <c r="R9" s="12">
        <f t="shared" si="11"/>
        <v>7.815384615384616</v>
      </c>
      <c r="S9" s="12">
        <f t="shared" si="6"/>
        <v>31.740341276448092</v>
      </c>
    </row>
    <row r="10" spans="1:19" ht="10.5" customHeight="1">
      <c r="A10" s="11">
        <f t="shared" si="7"/>
        <v>7</v>
      </c>
      <c r="B10" s="14" t="s">
        <v>19</v>
      </c>
      <c r="C10" s="11">
        <v>4</v>
      </c>
      <c r="D10" s="12">
        <f t="shared" si="0"/>
        <v>7.042758620689656</v>
      </c>
      <c r="E10" s="11">
        <v>6</v>
      </c>
      <c r="F10" s="12">
        <f t="shared" si="1"/>
        <v>5.831948387096775</v>
      </c>
      <c r="G10" s="12">
        <f t="shared" si="8"/>
        <v>12.87470700778643</v>
      </c>
      <c r="H10" s="11">
        <v>12</v>
      </c>
      <c r="I10" s="12">
        <f t="shared" si="2"/>
        <v>3.3924596925629635</v>
      </c>
      <c r="J10" s="12">
        <f t="shared" si="3"/>
        <v>16.267166700349392</v>
      </c>
      <c r="K10" s="11">
        <v>10</v>
      </c>
      <c r="L10" s="12">
        <f t="shared" si="9"/>
        <v>3.6256340945454553</v>
      </c>
      <c r="M10" s="12">
        <f t="shared" si="4"/>
        <v>19.892800794894846</v>
      </c>
      <c r="N10" s="11">
        <v>5</v>
      </c>
      <c r="O10" s="12">
        <f t="shared" si="10"/>
        <v>6.3337142857142865</v>
      </c>
      <c r="P10" s="12">
        <f t="shared" si="5"/>
        <v>26.226515080609133</v>
      </c>
      <c r="Q10" s="11">
        <v>11.5</v>
      </c>
      <c r="R10" s="12">
        <f t="shared" si="11"/>
        <v>3.460961172518954</v>
      </c>
      <c r="S10" s="12">
        <f t="shared" si="6"/>
        <v>29.687476253128086</v>
      </c>
    </row>
    <row r="11" spans="1:19" ht="10.5" customHeight="1">
      <c r="A11" s="11">
        <f t="shared" si="7"/>
        <v>8</v>
      </c>
      <c r="B11" s="14" t="s">
        <v>7</v>
      </c>
      <c r="C11" s="11">
        <v>2</v>
      </c>
      <c r="D11" s="12">
        <f t="shared" si="0"/>
        <v>8.827586206896552</v>
      </c>
      <c r="E11" s="11">
        <v>14</v>
      </c>
      <c r="F11" s="12">
        <f t="shared" si="1"/>
        <v>3.1781037133956134</v>
      </c>
      <c r="G11" s="12">
        <f t="shared" si="8"/>
        <v>12.005689920292165</v>
      </c>
      <c r="H11" s="11">
        <v>10</v>
      </c>
      <c r="I11" s="12">
        <f t="shared" si="2"/>
        <v>4.004421973333335</v>
      </c>
      <c r="J11" s="12">
        <f t="shared" si="3"/>
        <v>16.0101118936255</v>
      </c>
      <c r="K11" s="11">
        <v>4</v>
      </c>
      <c r="L11" s="12">
        <f t="shared" si="9"/>
        <v>6.87818181818182</v>
      </c>
      <c r="M11" s="12">
        <f t="shared" si="4"/>
        <v>22.888293711807318</v>
      </c>
      <c r="N11" s="11">
        <v>10</v>
      </c>
      <c r="O11" s="12">
        <f t="shared" si="10"/>
        <v>4.063945782857143</v>
      </c>
      <c r="P11" s="12">
        <f t="shared" si="5"/>
        <v>26.95223949466446</v>
      </c>
      <c r="Q11" s="11"/>
      <c r="R11" s="12"/>
      <c r="S11" s="12">
        <f t="shared" si="6"/>
        <v>26.95223949466446</v>
      </c>
    </row>
    <row r="12" spans="1:19" ht="10.5" customHeight="1">
      <c r="A12" s="11">
        <f t="shared" si="7"/>
        <v>9</v>
      </c>
      <c r="B12" s="14" t="s">
        <v>14</v>
      </c>
      <c r="C12" s="11">
        <v>10</v>
      </c>
      <c r="D12" s="12">
        <f t="shared" si="0"/>
        <v>4.119364502068966</v>
      </c>
      <c r="E12" s="11">
        <v>8</v>
      </c>
      <c r="F12" s="12">
        <f t="shared" si="1"/>
        <v>4.919543741935485</v>
      </c>
      <c r="G12" s="12">
        <f t="shared" si="8"/>
        <v>9.03890824400445</v>
      </c>
      <c r="H12" s="11"/>
      <c r="I12" s="12"/>
      <c r="J12" s="12">
        <f t="shared" si="3"/>
        <v>9.03890824400445</v>
      </c>
      <c r="K12" s="11">
        <v>1</v>
      </c>
      <c r="L12" s="12">
        <f>6.25*(0.8^K12)+5*(23-K12)/22</f>
        <v>10</v>
      </c>
      <c r="M12" s="12">
        <f t="shared" si="4"/>
        <v>19.03890824400445</v>
      </c>
      <c r="N12" s="11">
        <v>17</v>
      </c>
      <c r="O12" s="12">
        <f t="shared" si="10"/>
        <v>2.283594631212471</v>
      </c>
      <c r="P12" s="12">
        <f t="shared" si="5"/>
        <v>21.32250287521692</v>
      </c>
      <c r="Q12" s="11">
        <v>9</v>
      </c>
      <c r="R12" s="12">
        <f aca="true" t="shared" si="12" ref="R12:R17">6.25*(0.8^Q12)+5*(27-Q12)/26</f>
        <v>4.3003992615384625</v>
      </c>
      <c r="S12" s="12">
        <f t="shared" si="6"/>
        <v>25.622902136755382</v>
      </c>
    </row>
    <row r="13" spans="1:19" ht="10.5" customHeight="1">
      <c r="A13" s="11">
        <f t="shared" si="7"/>
        <v>10</v>
      </c>
      <c r="B13" s="14" t="s">
        <v>9</v>
      </c>
      <c r="C13" s="11">
        <v>18</v>
      </c>
      <c r="D13" s="12">
        <f t="shared" si="0"/>
        <v>2.181555507925642</v>
      </c>
      <c r="E13" s="11">
        <v>9</v>
      </c>
      <c r="F13" s="12">
        <f t="shared" si="1"/>
        <v>4.548538219354839</v>
      </c>
      <c r="G13" s="12">
        <f t="shared" si="8"/>
        <v>6.730093727280481</v>
      </c>
      <c r="H13" s="11">
        <v>4</v>
      </c>
      <c r="I13" s="12">
        <f t="shared" si="2"/>
        <v>7.004444444444446</v>
      </c>
      <c r="J13" s="12">
        <f t="shared" si="3"/>
        <v>13.734538171724928</v>
      </c>
      <c r="K13" s="11"/>
      <c r="L13" s="12"/>
      <c r="M13" s="12">
        <f t="shared" si="4"/>
        <v>13.734538171724928</v>
      </c>
      <c r="N13" s="11">
        <v>3</v>
      </c>
      <c r="O13" s="12">
        <f>6.25*(0.8^N13)+5*(29-N13)/28</f>
        <v>7.842857142857143</v>
      </c>
      <c r="P13" s="12">
        <f t="shared" si="5"/>
        <v>21.57739531458207</v>
      </c>
      <c r="Q13" s="11">
        <v>21</v>
      </c>
      <c r="R13" s="12">
        <f t="shared" si="12"/>
        <v>1.2114922290764962</v>
      </c>
      <c r="S13" s="12">
        <f t="shared" si="6"/>
        <v>22.788887543658568</v>
      </c>
    </row>
    <row r="14" spans="1:19" ht="10.5" customHeight="1">
      <c r="A14" s="15">
        <f t="shared" si="7"/>
        <v>11</v>
      </c>
      <c r="B14" s="18" t="s">
        <v>17</v>
      </c>
      <c r="C14" s="15">
        <v>13</v>
      </c>
      <c r="D14" s="16">
        <f t="shared" si="0"/>
        <v>3.274631866438621</v>
      </c>
      <c r="E14" s="15">
        <v>22</v>
      </c>
      <c r="F14" s="16">
        <f t="shared" si="1"/>
        <v>1.6590200859907256</v>
      </c>
      <c r="G14" s="16">
        <f t="shared" si="8"/>
        <v>4.933651952429347</v>
      </c>
      <c r="H14" s="15">
        <v>6</v>
      </c>
      <c r="I14" s="16">
        <f t="shared" si="2"/>
        <v>5.712474074074075</v>
      </c>
      <c r="J14" s="16">
        <f t="shared" si="3"/>
        <v>10.646126026503422</v>
      </c>
      <c r="K14" s="15"/>
      <c r="L14" s="16"/>
      <c r="M14" s="16">
        <f t="shared" si="4"/>
        <v>10.646126026503422</v>
      </c>
      <c r="N14" s="15">
        <v>11</v>
      </c>
      <c r="O14" s="16">
        <f aca="true" t="shared" si="13" ref="O14:O23">6.25*(0.8^N14)+5*(29-N14)/28</f>
        <v>3.751156626285715</v>
      </c>
      <c r="P14" s="16">
        <f t="shared" si="5"/>
        <v>14.397282652789137</v>
      </c>
      <c r="Q14" s="15">
        <v>5</v>
      </c>
      <c r="R14" s="16">
        <f t="shared" si="12"/>
        <v>6.278769230769232</v>
      </c>
      <c r="S14" s="16">
        <f t="shared" si="6"/>
        <v>20.67605188355837</v>
      </c>
    </row>
    <row r="15" spans="1:19" ht="10.5" customHeight="1">
      <c r="A15" s="15">
        <f t="shared" si="7"/>
        <v>12</v>
      </c>
      <c r="B15" s="18" t="s">
        <v>21</v>
      </c>
      <c r="C15" s="15">
        <v>7</v>
      </c>
      <c r="D15" s="16">
        <f t="shared" si="0"/>
        <v>5.276237241379311</v>
      </c>
      <c r="E15" s="15">
        <v>13</v>
      </c>
      <c r="F15" s="16">
        <f t="shared" si="1"/>
        <v>3.4081135127122586</v>
      </c>
      <c r="G15" s="16">
        <f t="shared" si="8"/>
        <v>8.68435075409157</v>
      </c>
      <c r="H15" s="15">
        <v>8</v>
      </c>
      <c r="I15" s="16">
        <f t="shared" si="2"/>
        <v>4.752279703703705</v>
      </c>
      <c r="J15" s="16">
        <f t="shared" si="3"/>
        <v>13.436630457795275</v>
      </c>
      <c r="K15" s="15">
        <v>13</v>
      </c>
      <c r="L15" s="16">
        <f>6.25*(0.8^K15)+5*(23-K15)/22</f>
        <v>2.6163246564072735</v>
      </c>
      <c r="M15" s="16">
        <f t="shared" si="4"/>
        <v>16.052955114202547</v>
      </c>
      <c r="N15" s="15"/>
      <c r="O15" s="16"/>
      <c r="P15" s="16">
        <f t="shared" si="5"/>
        <v>16.052955114202547</v>
      </c>
      <c r="Q15" s="15">
        <v>14.5</v>
      </c>
      <c r="R15" s="16">
        <f t="shared" si="12"/>
        <v>2.6497044280220123</v>
      </c>
      <c r="S15" s="16">
        <f t="shared" si="6"/>
        <v>18.70265954222456</v>
      </c>
    </row>
    <row r="16" spans="1:19" ht="10.5" customHeight="1">
      <c r="A16" s="15">
        <f t="shared" si="7"/>
        <v>13</v>
      </c>
      <c r="B16" s="18" t="s">
        <v>8</v>
      </c>
      <c r="C16" s="15">
        <v>16</v>
      </c>
      <c r="D16" s="16">
        <f t="shared" si="0"/>
        <v>2.589714963892436</v>
      </c>
      <c r="E16" s="15">
        <v>7</v>
      </c>
      <c r="F16" s="16">
        <f t="shared" si="1"/>
        <v>5.34297806451613</v>
      </c>
      <c r="G16" s="16">
        <f t="shared" si="8"/>
        <v>7.932693028408566</v>
      </c>
      <c r="H16" s="15">
        <v>9</v>
      </c>
      <c r="I16" s="16">
        <f t="shared" si="2"/>
        <v>4.357379318518519</v>
      </c>
      <c r="J16" s="16">
        <f t="shared" si="3"/>
        <v>12.290072346927085</v>
      </c>
      <c r="K16" s="15"/>
      <c r="L16" s="16"/>
      <c r="M16" s="16">
        <f t="shared" si="4"/>
        <v>12.290072346927085</v>
      </c>
      <c r="N16" s="15">
        <v>12</v>
      </c>
      <c r="O16" s="16">
        <f t="shared" si="13"/>
        <v>3.4652110153142863</v>
      </c>
      <c r="P16" s="16">
        <f t="shared" si="5"/>
        <v>15.755283362241371</v>
      </c>
      <c r="Q16" s="15">
        <v>14.5</v>
      </c>
      <c r="R16" s="16">
        <f t="shared" si="12"/>
        <v>2.6497044280220123</v>
      </c>
      <c r="S16" s="16">
        <f t="shared" si="6"/>
        <v>18.404987790263384</v>
      </c>
    </row>
    <row r="17" spans="1:19" ht="10.5" customHeight="1">
      <c r="A17" s="15">
        <f t="shared" si="7"/>
        <v>14</v>
      </c>
      <c r="B17" s="18" t="s">
        <v>1</v>
      </c>
      <c r="C17" s="15">
        <v>29</v>
      </c>
      <c r="D17" s="16">
        <f>6.25*(0.8^C17)+5*(30-C17)/29</f>
        <v>0.18208519966036535</v>
      </c>
      <c r="E17" s="15">
        <v>20</v>
      </c>
      <c r="F17" s="16">
        <f>6.25*(0.8^E17)+5*(32-E17)/31</f>
        <v>2.00754146500567</v>
      </c>
      <c r="G17" s="16">
        <f t="shared" si="8"/>
        <v>2.1896266646660356</v>
      </c>
      <c r="H17" s="15">
        <v>27</v>
      </c>
      <c r="I17" s="16">
        <f>6.25*(0.8^H17)+5*(28-H17)/27</f>
        <v>0.20029675793036808</v>
      </c>
      <c r="J17" s="16">
        <f t="shared" si="3"/>
        <v>2.3899234225964037</v>
      </c>
      <c r="K17" s="15">
        <v>3</v>
      </c>
      <c r="L17" s="16">
        <f>6.25*(0.8^K17)+5*(23-K17)/22</f>
        <v>7.745454545454546</v>
      </c>
      <c r="M17" s="16">
        <f t="shared" si="4"/>
        <v>10.13537796805095</v>
      </c>
      <c r="N17" s="15">
        <v>13</v>
      </c>
      <c r="O17" s="16">
        <f>6.25*(0.8^N17)+5*(29-N17)/28</f>
        <v>3.200740240822858</v>
      </c>
      <c r="P17" s="16">
        <f t="shared" si="5"/>
        <v>13.336118208873808</v>
      </c>
      <c r="Q17" s="15">
        <v>14.5</v>
      </c>
      <c r="R17" s="16">
        <f t="shared" si="12"/>
        <v>2.6497044280220123</v>
      </c>
      <c r="S17" s="16">
        <f t="shared" si="6"/>
        <v>15.98582263689582</v>
      </c>
    </row>
    <row r="18" spans="1:19" ht="10.5" customHeight="1">
      <c r="A18" s="15">
        <f t="shared" si="7"/>
        <v>15</v>
      </c>
      <c r="B18" s="18" t="s">
        <v>23</v>
      </c>
      <c r="C18" s="15">
        <v>15</v>
      </c>
      <c r="D18" s="16">
        <f t="shared" si="0"/>
        <v>2.8061092221069246</v>
      </c>
      <c r="E18" s="15">
        <v>11</v>
      </c>
      <c r="F18" s="16">
        <f t="shared" si="1"/>
        <v>3.9239676861935493</v>
      </c>
      <c r="G18" s="16">
        <f t="shared" si="8"/>
        <v>6.7300769083004734</v>
      </c>
      <c r="H18" s="15">
        <v>16</v>
      </c>
      <c r="I18" s="16">
        <f aca="true" t="shared" si="14" ref="I18:I29">6.25*(0.8^H18)+5*(28-H18)/27</f>
        <v>2.3981440826663825</v>
      </c>
      <c r="J18" s="16">
        <f t="shared" si="3"/>
        <v>9.128220990966856</v>
      </c>
      <c r="K18" s="15"/>
      <c r="L18" s="16"/>
      <c r="M18" s="16">
        <f t="shared" si="4"/>
        <v>9.128220990966856</v>
      </c>
      <c r="N18" s="15">
        <v>8</v>
      </c>
      <c r="O18" s="16">
        <f t="shared" si="13"/>
        <v>4.798576000000001</v>
      </c>
      <c r="P18" s="16">
        <f t="shared" si="5"/>
        <v>13.926796990966857</v>
      </c>
      <c r="Q18" s="15"/>
      <c r="R18" s="16"/>
      <c r="S18" s="16">
        <f t="shared" si="6"/>
        <v>13.926796990966857</v>
      </c>
    </row>
    <row r="19" spans="1:19" ht="10.5" customHeight="1">
      <c r="A19" s="15">
        <f t="shared" si="7"/>
        <v>16</v>
      </c>
      <c r="B19" s="18" t="s">
        <v>67</v>
      </c>
      <c r="C19" s="15"/>
      <c r="D19" s="16"/>
      <c r="E19" s="15">
        <v>12</v>
      </c>
      <c r="F19" s="16">
        <f t="shared" si="1"/>
        <v>3.6553031812129038</v>
      </c>
      <c r="G19" s="16">
        <f t="shared" si="8"/>
        <v>3.6553031812129038</v>
      </c>
      <c r="H19" s="15">
        <v>22</v>
      </c>
      <c r="I19" s="16">
        <f t="shared" si="2"/>
        <v>1.1572279712953852</v>
      </c>
      <c r="J19" s="16">
        <f t="shared" si="3"/>
        <v>4.812531152508289</v>
      </c>
      <c r="K19" s="15">
        <v>14</v>
      </c>
      <c r="L19" s="16">
        <f>6.25*(0.8^K19)+5*(23-K19)/22</f>
        <v>2.320332452398546</v>
      </c>
      <c r="M19" s="16">
        <f t="shared" si="4"/>
        <v>7.132863604906834</v>
      </c>
      <c r="N19" s="15">
        <v>18</v>
      </c>
      <c r="O19" s="16">
        <f t="shared" si="13"/>
        <v>2.076875704969977</v>
      </c>
      <c r="P19" s="16">
        <f t="shared" si="5"/>
        <v>9.209739309876811</v>
      </c>
      <c r="Q19" s="15">
        <v>8</v>
      </c>
      <c r="R19" s="16">
        <f>6.25*(0.8^Q19)+5*(27-Q19)/26</f>
        <v>4.702422153846155</v>
      </c>
      <c r="S19" s="16">
        <f t="shared" si="6"/>
        <v>13.912161463722967</v>
      </c>
    </row>
    <row r="20" spans="1:19" ht="10.5" customHeight="1">
      <c r="A20" s="15">
        <f t="shared" si="7"/>
        <v>17</v>
      </c>
      <c r="B20" s="18" t="s">
        <v>3</v>
      </c>
      <c r="C20" s="15">
        <v>12</v>
      </c>
      <c r="D20" s="16">
        <f t="shared" si="0"/>
        <v>3.5329450054620697</v>
      </c>
      <c r="E20" s="15"/>
      <c r="F20" s="16"/>
      <c r="G20" s="16">
        <f t="shared" si="8"/>
        <v>3.5329450054620697</v>
      </c>
      <c r="H20" s="15">
        <v>11</v>
      </c>
      <c r="I20" s="16">
        <f t="shared" si="14"/>
        <v>3.685019060148149</v>
      </c>
      <c r="J20" s="16">
        <f t="shared" si="3"/>
        <v>7.217964065610219</v>
      </c>
      <c r="K20" s="15">
        <v>11</v>
      </c>
      <c r="L20" s="16">
        <f>6.25*(0.8^K20)+5*(23-K20)/22</f>
        <v>3.264143639272728</v>
      </c>
      <c r="M20" s="16">
        <f t="shared" si="4"/>
        <v>10.482107704882946</v>
      </c>
      <c r="N20" s="15">
        <v>25</v>
      </c>
      <c r="O20" s="16">
        <f t="shared" si="13"/>
        <v>0.7378975467000626</v>
      </c>
      <c r="P20" s="16">
        <f t="shared" si="5"/>
        <v>11.220005251583009</v>
      </c>
      <c r="Q20" s="15">
        <v>18</v>
      </c>
      <c r="R20" s="16">
        <f>6.25*(0.8^Q20)+5*(27-Q20)/26</f>
        <v>1.8433592214534935</v>
      </c>
      <c r="S20" s="16">
        <f t="shared" si="6"/>
        <v>13.063364473036502</v>
      </c>
    </row>
    <row r="21" spans="1:19" ht="10.5" customHeight="1">
      <c r="A21" s="15">
        <f t="shared" si="7"/>
        <v>18</v>
      </c>
      <c r="B21" s="18" t="s">
        <v>5</v>
      </c>
      <c r="C21" s="15">
        <v>19</v>
      </c>
      <c r="D21" s="16">
        <f t="shared" si="0"/>
        <v>1.986623716685341</v>
      </c>
      <c r="E21" s="15">
        <v>17</v>
      </c>
      <c r="F21" s="16">
        <f t="shared" si="1"/>
        <v>2.560092327065006</v>
      </c>
      <c r="G21" s="16">
        <f t="shared" si="8"/>
        <v>4.546716043750347</v>
      </c>
      <c r="H21" s="15">
        <v>7</v>
      </c>
      <c r="I21" s="16">
        <f t="shared" si="2"/>
        <v>5.19960888888889</v>
      </c>
      <c r="J21" s="16">
        <f t="shared" si="3"/>
        <v>9.746324932639236</v>
      </c>
      <c r="K21" s="15">
        <v>19</v>
      </c>
      <c r="L21" s="16">
        <f>6.25*(0.8^K21)+5*(23-K21)/22</f>
        <v>0.9991629016383191</v>
      </c>
      <c r="M21" s="16">
        <f t="shared" si="4"/>
        <v>10.745487834277556</v>
      </c>
      <c r="N21" s="15">
        <v>24</v>
      </c>
      <c r="O21" s="16">
        <f t="shared" si="13"/>
        <v>0.9223719333750783</v>
      </c>
      <c r="P21" s="16">
        <f t="shared" si="5"/>
        <v>11.667859767652635</v>
      </c>
      <c r="Q21" s="15">
        <v>22</v>
      </c>
      <c r="R21" s="16">
        <f>6.25*(0.8^Q21)+5*(27-Q21)/26</f>
        <v>1.0076553217227355</v>
      </c>
      <c r="S21" s="16">
        <f t="shared" si="6"/>
        <v>12.67551508937537</v>
      </c>
    </row>
    <row r="22" spans="1:19" ht="10.5" customHeight="1">
      <c r="A22" s="15">
        <f t="shared" si="7"/>
        <v>19</v>
      </c>
      <c r="B22" s="18" t="s">
        <v>71</v>
      </c>
      <c r="C22" s="15"/>
      <c r="D22" s="16"/>
      <c r="E22" s="15"/>
      <c r="F22" s="16"/>
      <c r="G22" s="16"/>
      <c r="H22" s="15"/>
      <c r="I22" s="16"/>
      <c r="J22" s="16"/>
      <c r="K22" s="15"/>
      <c r="L22" s="16"/>
      <c r="M22" s="16"/>
      <c r="N22" s="15">
        <v>1</v>
      </c>
      <c r="O22" s="16">
        <f t="shared" si="13"/>
        <v>10</v>
      </c>
      <c r="P22" s="16">
        <f t="shared" si="5"/>
        <v>10</v>
      </c>
      <c r="Q22" s="15"/>
      <c r="R22" s="16"/>
      <c r="S22" s="16">
        <f t="shared" si="6"/>
        <v>10</v>
      </c>
    </row>
    <row r="23" spans="1:19" ht="10.5" customHeight="1">
      <c r="A23" s="15">
        <f t="shared" si="7"/>
        <v>20</v>
      </c>
      <c r="B23" s="18" t="s">
        <v>10</v>
      </c>
      <c r="C23" s="15">
        <v>21</v>
      </c>
      <c r="D23" s="16">
        <f t="shared" si="0"/>
        <v>1.609370213161377</v>
      </c>
      <c r="E23" s="15">
        <v>18</v>
      </c>
      <c r="F23" s="16">
        <f t="shared" si="1"/>
        <v>2.370654506813295</v>
      </c>
      <c r="G23" s="16">
        <f t="shared" si="8"/>
        <v>3.980024719974672</v>
      </c>
      <c r="H23" s="15">
        <v>20</v>
      </c>
      <c r="I23" s="16">
        <f t="shared" si="14"/>
        <v>1.5535390755194094</v>
      </c>
      <c r="J23" s="16">
        <f t="shared" si="3"/>
        <v>5.533563795494081</v>
      </c>
      <c r="K23" s="15"/>
      <c r="L23" s="16"/>
      <c r="M23" s="16">
        <f t="shared" si="4"/>
        <v>5.533563795494081</v>
      </c>
      <c r="N23" s="15">
        <v>15</v>
      </c>
      <c r="O23" s="16">
        <f t="shared" si="13"/>
        <v>2.7199023255552004</v>
      </c>
      <c r="P23" s="16">
        <f t="shared" si="5"/>
        <v>8.253466121049282</v>
      </c>
      <c r="Q23" s="15">
        <v>19</v>
      </c>
      <c r="R23" s="16">
        <f>6.25*(0.8^Q23)+5*(27-Q23)/26</f>
        <v>1.6285335310089486</v>
      </c>
      <c r="S23" s="16">
        <f t="shared" si="6"/>
        <v>9.88199965205823</v>
      </c>
    </row>
    <row r="24" spans="1:19" ht="10.5" customHeight="1">
      <c r="A24" s="15">
        <f t="shared" si="7"/>
        <v>21</v>
      </c>
      <c r="B24" s="18" t="s">
        <v>15</v>
      </c>
      <c r="C24" s="15">
        <v>28</v>
      </c>
      <c r="D24" s="16">
        <f>6.25*(0.8^C24)+5*(30-C24)/29</f>
        <v>0.3569168444030429</v>
      </c>
      <c r="E24" s="15">
        <v>25</v>
      </c>
      <c r="F24" s="16">
        <f t="shared" si="1"/>
        <v>1.1526440904788646</v>
      </c>
      <c r="G24" s="16">
        <f t="shared" si="8"/>
        <v>1.5095609348819075</v>
      </c>
      <c r="H24" s="15">
        <v>24</v>
      </c>
      <c r="I24" s="16">
        <f>6.25*(0.8^H24)+5*(28-H24)/27</f>
        <v>0.7702555312586761</v>
      </c>
      <c r="J24" s="16">
        <f t="shared" si="3"/>
        <v>2.2798164661405833</v>
      </c>
      <c r="K24" s="15">
        <v>12</v>
      </c>
      <c r="L24" s="16">
        <f>6.25*(0.8^K24)+5*(23-K24)/22</f>
        <v>2.9294967296000007</v>
      </c>
      <c r="M24" s="16">
        <f t="shared" si="4"/>
        <v>5.2093131957405845</v>
      </c>
      <c r="N24" s="15">
        <v>23</v>
      </c>
      <c r="O24" s="16">
        <f>6.25*(0.8^N24)+5*(29-N24)/28</f>
        <v>1.1083220595759906</v>
      </c>
      <c r="P24" s="16">
        <f t="shared" si="5"/>
        <v>6.317635255316575</v>
      </c>
      <c r="Q24" s="15">
        <v>11.5</v>
      </c>
      <c r="R24" s="16">
        <f>6.25*(0.8^Q24)+5*(27-Q24)/26</f>
        <v>3.460961172518954</v>
      </c>
      <c r="S24" s="16">
        <f t="shared" si="6"/>
        <v>9.778596427835529</v>
      </c>
    </row>
    <row r="25" spans="1:19" ht="10.5" customHeight="1">
      <c r="A25" s="15">
        <f t="shared" si="7"/>
        <v>22</v>
      </c>
      <c r="B25" s="18" t="s">
        <v>60</v>
      </c>
      <c r="C25" s="15"/>
      <c r="D25" s="16"/>
      <c r="E25" s="15">
        <v>28</v>
      </c>
      <c r="F25" s="16">
        <f aca="true" t="shared" si="15" ref="F25:F34">6.25*(0.8^E25)+5*(32-E25)/31</f>
        <v>0.657250548518727</v>
      </c>
      <c r="G25" s="16">
        <f t="shared" si="8"/>
        <v>0.657250548518727</v>
      </c>
      <c r="H25" s="15">
        <v>18</v>
      </c>
      <c r="I25" s="16">
        <f>6.25*(0.8^H25)+5*(28-H25)/27</f>
        <v>1.9644418425361145</v>
      </c>
      <c r="J25" s="16">
        <f t="shared" si="3"/>
        <v>2.6216923910548413</v>
      </c>
      <c r="K25" s="15">
        <v>20</v>
      </c>
      <c r="L25" s="16">
        <f>6.25*(0.8^K25)+5*(23-K25)/22</f>
        <v>0.7538757758561099</v>
      </c>
      <c r="M25" s="16">
        <f t="shared" si="4"/>
        <v>3.375568166910951</v>
      </c>
      <c r="N25" s="15">
        <v>14</v>
      </c>
      <c r="O25" s="16">
        <f>6.25*(0.8^N25)+5*(29-N25)/28</f>
        <v>2.9534493355154288</v>
      </c>
      <c r="P25" s="16">
        <f t="shared" si="5"/>
        <v>6.32901750242638</v>
      </c>
      <c r="Q25" s="15">
        <v>17</v>
      </c>
      <c r="R25" s="16">
        <f>6.25*(0.8^Q25)+5*(27-Q25)/26</f>
        <v>2.063814411432251</v>
      </c>
      <c r="S25" s="16">
        <f t="shared" si="6"/>
        <v>8.39283191385863</v>
      </c>
    </row>
    <row r="26" spans="1:19" ht="10.5" customHeight="1">
      <c r="A26" s="15">
        <f t="shared" si="7"/>
        <v>23</v>
      </c>
      <c r="B26" s="18" t="s">
        <v>13</v>
      </c>
      <c r="C26" s="15">
        <v>17</v>
      </c>
      <c r="D26" s="16">
        <f t="shared" si="0"/>
        <v>2.3821167987001557</v>
      </c>
      <c r="E26" s="15">
        <v>16</v>
      </c>
      <c r="F26" s="16">
        <f t="shared" si="15"/>
        <v>2.7565670217344826</v>
      </c>
      <c r="G26" s="16">
        <f t="shared" si="8"/>
        <v>5.138683820434638</v>
      </c>
      <c r="H26" s="15">
        <v>13</v>
      </c>
      <c r="I26" s="16">
        <f t="shared" si="14"/>
        <v>3.1213751614577783</v>
      </c>
      <c r="J26" s="16">
        <f t="shared" si="3"/>
        <v>8.260058981892417</v>
      </c>
      <c r="K26" s="15"/>
      <c r="L26" s="16"/>
      <c r="M26" s="16">
        <f t="shared" si="4"/>
        <v>8.260058981892417</v>
      </c>
      <c r="N26" s="15"/>
      <c r="O26" s="16"/>
      <c r="P26" s="16">
        <f t="shared" si="5"/>
        <v>8.260058981892417</v>
      </c>
      <c r="Q26" s="15"/>
      <c r="R26" s="16"/>
      <c r="S26" s="16">
        <f t="shared" si="6"/>
        <v>8.260058981892417</v>
      </c>
    </row>
    <row r="27" spans="1:19" ht="10.5" customHeight="1">
      <c r="A27" s="15">
        <f t="shared" si="7"/>
        <v>24</v>
      </c>
      <c r="B27" s="18" t="s">
        <v>11</v>
      </c>
      <c r="C27" s="15">
        <v>11</v>
      </c>
      <c r="D27" s="16">
        <f t="shared" si="0"/>
        <v>3.812732980965518</v>
      </c>
      <c r="E27" s="15">
        <v>27</v>
      </c>
      <c r="F27" s="16">
        <f t="shared" si="15"/>
        <v>0.8215631856484087</v>
      </c>
      <c r="G27" s="16">
        <f t="shared" si="8"/>
        <v>4.634296166613927</v>
      </c>
      <c r="H27" s="15">
        <v>17</v>
      </c>
      <c r="I27" s="16">
        <f t="shared" si="14"/>
        <v>2.1777745253923655</v>
      </c>
      <c r="J27" s="16">
        <f t="shared" si="3"/>
        <v>6.812070692006293</v>
      </c>
      <c r="K27" s="15"/>
      <c r="L27" s="16"/>
      <c r="M27" s="16">
        <f t="shared" si="4"/>
        <v>6.812070692006293</v>
      </c>
      <c r="N27" s="15">
        <v>22</v>
      </c>
      <c r="O27" s="16">
        <f>6.25*(0.8^N27)+5*(29-N27)/28</f>
        <v>1.296116860184274</v>
      </c>
      <c r="P27" s="16">
        <f t="shared" si="5"/>
        <v>8.108187552190566</v>
      </c>
      <c r="Q27" s="15"/>
      <c r="R27" s="16"/>
      <c r="S27" s="16">
        <f t="shared" si="6"/>
        <v>8.108187552190566</v>
      </c>
    </row>
    <row r="28" spans="1:19" ht="10.5" customHeight="1">
      <c r="A28" s="15">
        <f t="shared" si="7"/>
        <v>25</v>
      </c>
      <c r="B28" s="18" t="s">
        <v>61</v>
      </c>
      <c r="C28" s="15"/>
      <c r="D28" s="16"/>
      <c r="E28" s="15"/>
      <c r="F28" s="16"/>
      <c r="G28" s="16">
        <f t="shared" si="8"/>
        <v>0</v>
      </c>
      <c r="H28" s="15"/>
      <c r="I28" s="16"/>
      <c r="J28" s="16">
        <f t="shared" si="3"/>
        <v>0</v>
      </c>
      <c r="K28" s="15">
        <v>16</v>
      </c>
      <c r="L28" s="16">
        <f>6.25*(0.8^K28)+5*(23-K28)/22</f>
        <v>1.7668309513532512</v>
      </c>
      <c r="M28" s="16">
        <f t="shared" si="4"/>
        <v>1.7668309513532512</v>
      </c>
      <c r="N28" s="15"/>
      <c r="O28" s="16"/>
      <c r="P28" s="16">
        <f t="shared" si="5"/>
        <v>1.7668309513532512</v>
      </c>
      <c r="Q28" s="15">
        <v>10</v>
      </c>
      <c r="R28" s="16">
        <f>6.25*(0.8^Q28)+5*(27-Q28)/26</f>
        <v>3.94031940923077</v>
      </c>
      <c r="S28" s="16">
        <f t="shared" si="6"/>
        <v>5.707150360584021</v>
      </c>
    </row>
    <row r="29" spans="1:19" ht="10.5" customHeight="1">
      <c r="A29" s="15">
        <f t="shared" si="7"/>
        <v>26</v>
      </c>
      <c r="B29" s="18" t="s">
        <v>25</v>
      </c>
      <c r="C29" s="15">
        <v>24</v>
      </c>
      <c r="D29" s="16">
        <f>6.25*(0.8^C29)+5*(30-C29)/29</f>
        <v>1.063997549138625</v>
      </c>
      <c r="E29" s="15">
        <v>19</v>
      </c>
      <c r="F29" s="16">
        <f t="shared" si="15"/>
        <v>2.186846186095797</v>
      </c>
      <c r="G29" s="16">
        <f t="shared" si="8"/>
        <v>3.2508437352344224</v>
      </c>
      <c r="H29" s="15">
        <v>25</v>
      </c>
      <c r="I29" s="16">
        <f t="shared" si="14"/>
        <v>0.5791673879699039</v>
      </c>
      <c r="J29" s="16">
        <f t="shared" si="3"/>
        <v>3.830011123204326</v>
      </c>
      <c r="K29" s="15"/>
      <c r="L29" s="16"/>
      <c r="M29" s="16">
        <f t="shared" si="4"/>
        <v>3.830011123204326</v>
      </c>
      <c r="N29" s="15">
        <v>20</v>
      </c>
      <c r="O29" s="16">
        <f>6.25*(0.8^N29)+5*(29-N29)/28</f>
        <v>1.6792004511807852</v>
      </c>
      <c r="P29" s="16">
        <f t="shared" si="5"/>
        <v>5.5092115743851116</v>
      </c>
      <c r="Q29" s="15"/>
      <c r="R29" s="16"/>
      <c r="S29" s="16">
        <f t="shared" si="6"/>
        <v>5.5092115743851116</v>
      </c>
    </row>
    <row r="30" spans="1:19" ht="10.5" customHeight="1">
      <c r="A30" s="15">
        <f t="shared" si="7"/>
        <v>27</v>
      </c>
      <c r="B30" s="18" t="s">
        <v>77</v>
      </c>
      <c r="C30" s="15"/>
      <c r="D30" s="16"/>
      <c r="E30" s="15"/>
      <c r="F30" s="16"/>
      <c r="G30" s="16">
        <f>D30+F30</f>
        <v>0</v>
      </c>
      <c r="H30" s="15"/>
      <c r="I30" s="16"/>
      <c r="J30" s="16">
        <f t="shared" si="3"/>
        <v>0</v>
      </c>
      <c r="K30" s="15"/>
      <c r="L30" s="16"/>
      <c r="M30" s="16">
        <f t="shared" si="4"/>
        <v>0</v>
      </c>
      <c r="N30" s="15"/>
      <c r="O30" s="16"/>
      <c r="P30" s="16">
        <f t="shared" si="5"/>
        <v>0</v>
      </c>
      <c r="Q30" s="15">
        <v>6.5</v>
      </c>
      <c r="R30" s="16">
        <f>6.25*(0.8^Q30)+5*(27-Q30)/26</f>
        <v>5.407737202041956</v>
      </c>
      <c r="S30" s="16">
        <f t="shared" si="6"/>
        <v>5.407737202041956</v>
      </c>
    </row>
    <row r="31" spans="1:19" ht="10.5" customHeight="1">
      <c r="A31" s="15">
        <f t="shared" si="7"/>
        <v>28</v>
      </c>
      <c r="B31" s="18" t="s">
        <v>32</v>
      </c>
      <c r="C31" s="15">
        <v>22</v>
      </c>
      <c r="D31" s="16">
        <f>6.25*(0.8^C31)+5*(30-C31)/29</f>
        <v>1.4254272050118604</v>
      </c>
      <c r="E31" s="15">
        <v>21</v>
      </c>
      <c r="F31" s="16">
        <f t="shared" si="15"/>
        <v>1.8318396236174392</v>
      </c>
      <c r="G31" s="16">
        <f t="shared" si="8"/>
        <v>3.2572668286293</v>
      </c>
      <c r="H31" s="15"/>
      <c r="I31" s="16"/>
      <c r="J31" s="16">
        <f t="shared" si="3"/>
        <v>3.2572668286293</v>
      </c>
      <c r="K31" s="15">
        <v>21</v>
      </c>
      <c r="L31" s="16">
        <f>6.25*(0.8^K31)+5*(23-K31)/22</f>
        <v>0.5121915297757971</v>
      </c>
      <c r="M31" s="16">
        <f t="shared" si="4"/>
        <v>3.769458358405097</v>
      </c>
      <c r="N31" s="15">
        <v>21</v>
      </c>
      <c r="O31" s="16">
        <f>6.25*(0.8^N31)+5*(29-N31)/28</f>
        <v>1.486217503801771</v>
      </c>
      <c r="P31" s="16">
        <f t="shared" si="5"/>
        <v>5.255675862206868</v>
      </c>
      <c r="Q31" s="15"/>
      <c r="R31" s="16"/>
      <c r="S31" s="16">
        <f t="shared" si="6"/>
        <v>5.255675862206868</v>
      </c>
    </row>
    <row r="32" spans="1:19" ht="10.5" customHeight="1">
      <c r="A32" s="15">
        <f t="shared" si="7"/>
        <v>29</v>
      </c>
      <c r="B32" s="18" t="s">
        <v>41</v>
      </c>
      <c r="C32" s="15"/>
      <c r="D32" s="16"/>
      <c r="E32" s="15">
        <v>23</v>
      </c>
      <c r="F32" s="16">
        <f>6.25*(0.8^E32)+5*(32-E32)/31</f>
        <v>1.4885063913732257</v>
      </c>
      <c r="G32" s="16">
        <f t="shared" si="8"/>
        <v>1.4885063913732257</v>
      </c>
      <c r="H32" s="15">
        <v>23</v>
      </c>
      <c r="I32" s="16">
        <f>6.25*(0.8^H32)+5*(28-H32)/27</f>
        <v>0.9628194140733451</v>
      </c>
      <c r="J32" s="16">
        <f t="shared" si="3"/>
        <v>2.451325805446571</v>
      </c>
      <c r="K32" s="15"/>
      <c r="L32" s="16"/>
      <c r="M32" s="16">
        <f t="shared" si="4"/>
        <v>2.451325805446571</v>
      </c>
      <c r="N32" s="15">
        <v>19</v>
      </c>
      <c r="O32" s="16">
        <f>6.25*(0.8^N32)+5*(29-N32)/28</f>
        <v>1.8757862782616959</v>
      </c>
      <c r="P32" s="16">
        <f t="shared" si="5"/>
        <v>4.327112083708267</v>
      </c>
      <c r="Q32" s="15">
        <v>25</v>
      </c>
      <c r="R32" s="16">
        <f>6.25*(0.8^Q32)+5*(27-Q32)/26</f>
        <v>0.4082272170297329</v>
      </c>
      <c r="S32" s="16">
        <f t="shared" si="6"/>
        <v>4.735339300738</v>
      </c>
    </row>
    <row r="33" spans="1:19" ht="10.5" customHeight="1">
      <c r="A33" s="15">
        <f aca="true" t="shared" si="16" ref="A33:A39">A32+1</f>
        <v>30</v>
      </c>
      <c r="B33" s="18" t="s">
        <v>20</v>
      </c>
      <c r="C33" s="15">
        <v>25</v>
      </c>
      <c r="D33" s="16">
        <f>6.25*(0.8^C33)+5*(30-C33)/29</f>
        <v>0.8856807979315896</v>
      </c>
      <c r="E33" s="15">
        <v>29</v>
      </c>
      <c r="F33" s="16">
        <f t="shared" si="1"/>
        <v>0.49354237429885256</v>
      </c>
      <c r="G33" s="16">
        <f t="shared" si="8"/>
        <v>1.3792231722304422</v>
      </c>
      <c r="H33" s="15"/>
      <c r="I33" s="16"/>
      <c r="J33" s="16">
        <f t="shared" si="3"/>
        <v>1.3792231722304422</v>
      </c>
      <c r="K33" s="15">
        <v>15</v>
      </c>
      <c r="L33" s="16">
        <f>6.25*(0.8^K33)+5*(23-K33)/22</f>
        <v>2.0380841437370183</v>
      </c>
      <c r="M33" s="16">
        <f t="shared" si="4"/>
        <v>3.4173073159674603</v>
      </c>
      <c r="N33" s="15">
        <v>27</v>
      </c>
      <c r="O33" s="16">
        <f>6.25*(0.8^N33)+5*(29-N33)/28</f>
        <v>0.37225442988804003</v>
      </c>
      <c r="P33" s="16">
        <f t="shared" si="5"/>
        <v>3.7895617458555004</v>
      </c>
      <c r="Q33" s="15">
        <v>23</v>
      </c>
      <c r="R33" s="16">
        <f>6.25*(0.8^Q33)+5*(27-Q33)/26</f>
        <v>0.8061242573781885</v>
      </c>
      <c r="S33" s="16">
        <f t="shared" si="6"/>
        <v>4.595686003233689</v>
      </c>
    </row>
    <row r="34" spans="1:19" ht="10.5" customHeight="1">
      <c r="A34" s="15">
        <f t="shared" si="16"/>
        <v>31</v>
      </c>
      <c r="B34" s="18" t="s">
        <v>37</v>
      </c>
      <c r="C34" s="15"/>
      <c r="D34" s="16"/>
      <c r="E34" s="15">
        <v>15</v>
      </c>
      <c r="F34" s="16">
        <f t="shared" si="15"/>
        <v>2.961837809426168</v>
      </c>
      <c r="G34" s="16">
        <f t="shared" si="8"/>
        <v>2.961837809426168</v>
      </c>
      <c r="H34" s="15"/>
      <c r="I34" s="16"/>
      <c r="J34" s="16">
        <f t="shared" si="3"/>
        <v>2.961837809426168</v>
      </c>
      <c r="K34" s="15">
        <v>17</v>
      </c>
      <c r="L34" s="16">
        <f>6.25*(0.8^K34)+5*(23-K34)/22</f>
        <v>1.5043738519916918</v>
      </c>
      <c r="M34" s="16">
        <f t="shared" si="4"/>
        <v>4.4662116614178595</v>
      </c>
      <c r="N34" s="15"/>
      <c r="O34" s="16"/>
      <c r="P34" s="16">
        <f t="shared" si="5"/>
        <v>4.4662116614178595</v>
      </c>
      <c r="Q34" s="15"/>
      <c r="R34" s="16"/>
      <c r="S34" s="16">
        <f t="shared" si="6"/>
        <v>4.4662116614178595</v>
      </c>
    </row>
    <row r="35" spans="1:19" ht="10.5" customHeight="1">
      <c r="A35" s="15">
        <f t="shared" si="16"/>
        <v>32</v>
      </c>
      <c r="B35" s="18" t="s">
        <v>12</v>
      </c>
      <c r="C35" s="15">
        <v>14</v>
      </c>
      <c r="D35" s="16">
        <f>6.25*(0.8^C35)+5*(30-C35)/29</f>
        <v>3.033498596599173</v>
      </c>
      <c r="E35" s="15"/>
      <c r="F35" s="16"/>
      <c r="G35" s="16">
        <f t="shared" si="8"/>
        <v>3.033498596599173</v>
      </c>
      <c r="H35" s="15"/>
      <c r="I35" s="16"/>
      <c r="J35" s="16">
        <f t="shared" si="3"/>
        <v>3.033498596599173</v>
      </c>
      <c r="K35" s="15"/>
      <c r="L35" s="16"/>
      <c r="M35" s="16">
        <f t="shared" si="4"/>
        <v>3.033498596599173</v>
      </c>
      <c r="N35" s="15"/>
      <c r="O35" s="16"/>
      <c r="P35" s="16">
        <f t="shared" si="5"/>
        <v>3.033498596599173</v>
      </c>
      <c r="Q35" s="15"/>
      <c r="R35" s="16"/>
      <c r="S35" s="16">
        <f t="shared" si="6"/>
        <v>3.033498596599173</v>
      </c>
    </row>
    <row r="36" spans="1:19" ht="10.5" customHeight="1">
      <c r="A36" s="15">
        <f t="shared" si="16"/>
        <v>33</v>
      </c>
      <c r="B36" s="18" t="s">
        <v>16</v>
      </c>
      <c r="C36" s="15">
        <v>20</v>
      </c>
      <c r="D36" s="16">
        <f>6.25*(0.8^C36)+5*(30-C36)/29</f>
        <v>1.7961955250724106</v>
      </c>
      <c r="E36" s="15"/>
      <c r="F36" s="16"/>
      <c r="G36" s="16">
        <f t="shared" si="8"/>
        <v>1.7961955250724106</v>
      </c>
      <c r="H36" s="15"/>
      <c r="I36" s="16"/>
      <c r="J36" s="16">
        <f t="shared" si="3"/>
        <v>1.7961955250724106</v>
      </c>
      <c r="K36" s="15"/>
      <c r="L36" s="16"/>
      <c r="M36" s="16">
        <f t="shared" si="4"/>
        <v>1.7961955250724106</v>
      </c>
      <c r="N36" s="15"/>
      <c r="O36" s="16"/>
      <c r="P36" s="16">
        <f t="shared" si="5"/>
        <v>1.7961955250724106</v>
      </c>
      <c r="Q36" s="15"/>
      <c r="R36" s="16"/>
      <c r="S36" s="16">
        <f t="shared" si="6"/>
        <v>1.7961955250724106</v>
      </c>
    </row>
    <row r="37" spans="1:19" ht="10.5" customHeight="1">
      <c r="A37" s="15">
        <f t="shared" si="16"/>
        <v>34</v>
      </c>
      <c r="B37" s="18" t="s">
        <v>52</v>
      </c>
      <c r="C37" s="15"/>
      <c r="D37" s="16"/>
      <c r="E37" s="15"/>
      <c r="F37" s="16"/>
      <c r="G37" s="16"/>
      <c r="H37" s="15">
        <v>19</v>
      </c>
      <c r="I37" s="16">
        <f>6.25*(0.8^H37)+5*(28-H37)/27</f>
        <v>1.7567386592140768</v>
      </c>
      <c r="J37" s="16">
        <f t="shared" si="3"/>
        <v>1.7567386592140768</v>
      </c>
      <c r="K37" s="15"/>
      <c r="L37" s="16"/>
      <c r="M37" s="16">
        <f t="shared" si="4"/>
        <v>1.7567386592140768</v>
      </c>
      <c r="N37" s="15"/>
      <c r="O37" s="16"/>
      <c r="P37" s="16">
        <f t="shared" si="5"/>
        <v>1.7567386592140768</v>
      </c>
      <c r="Q37" s="15"/>
      <c r="R37" s="16"/>
      <c r="S37" s="16">
        <f t="shared" si="6"/>
        <v>1.7567386592140768</v>
      </c>
    </row>
    <row r="38" spans="1:19" ht="10.5" customHeight="1">
      <c r="A38" s="15">
        <f t="shared" si="16"/>
        <v>35</v>
      </c>
      <c r="B38" s="18" t="s">
        <v>78</v>
      </c>
      <c r="C38" s="15"/>
      <c r="D38" s="16"/>
      <c r="E38" s="15"/>
      <c r="F38" s="16"/>
      <c r="G38" s="16">
        <f>D38+F38</f>
        <v>0</v>
      </c>
      <c r="H38" s="15"/>
      <c r="I38" s="16"/>
      <c r="J38" s="16">
        <f t="shared" si="3"/>
        <v>0</v>
      </c>
      <c r="K38" s="15"/>
      <c r="L38" s="16"/>
      <c r="M38" s="16">
        <f t="shared" si="4"/>
        <v>0</v>
      </c>
      <c r="N38" s="15"/>
      <c r="O38" s="16"/>
      <c r="P38" s="16">
        <f t="shared" si="5"/>
        <v>0</v>
      </c>
      <c r="Q38" s="15">
        <v>20</v>
      </c>
      <c r="R38" s="16">
        <f>6.25*(0.8^Q38)+5*(27-Q38)/26</f>
        <v>1.4182114401917743</v>
      </c>
      <c r="S38" s="16">
        <f t="shared" si="6"/>
        <v>1.4182114401917743</v>
      </c>
    </row>
    <row r="39" spans="1:19" ht="10.5" customHeight="1">
      <c r="A39" s="15">
        <f t="shared" si="16"/>
        <v>36</v>
      </c>
      <c r="B39" s="18" t="s">
        <v>4</v>
      </c>
      <c r="C39" s="15">
        <v>23</v>
      </c>
      <c r="D39" s="16">
        <f>6.25*(0.8^C39)+5*(30-C39)/29</f>
        <v>1.2437900398715571</v>
      </c>
      <c r="E39" s="15">
        <v>31</v>
      </c>
      <c r="F39" s="16">
        <f>6.25*(0.8^E39)+5*(32-E39)/31</f>
        <v>0.16748002277707208</v>
      </c>
      <c r="G39" s="16">
        <f>D39+F39</f>
        <v>1.4112700626486292</v>
      </c>
      <c r="H39" s="15"/>
      <c r="I39" s="16"/>
      <c r="J39" s="16">
        <f t="shared" si="3"/>
        <v>1.4112700626486292</v>
      </c>
      <c r="K39" s="15"/>
      <c r="L39" s="16"/>
      <c r="M39" s="16">
        <f t="shared" si="4"/>
        <v>1.4112700626486292</v>
      </c>
      <c r="N39" s="15"/>
      <c r="O39" s="16"/>
      <c r="P39" s="16">
        <f t="shared" si="5"/>
        <v>1.4112700626486292</v>
      </c>
      <c r="Q39" s="15"/>
      <c r="R39" s="16"/>
      <c r="S39" s="16">
        <f t="shared" si="6"/>
        <v>1.4112700626486292</v>
      </c>
    </row>
    <row r="40" spans="1:19" ht="10.5" customHeight="1">
      <c r="A40" s="15">
        <f aca="true" t="shared" si="17" ref="A40:A48">A39+1</f>
        <v>37</v>
      </c>
      <c r="B40" s="18" t="s">
        <v>50</v>
      </c>
      <c r="C40" s="15"/>
      <c r="D40" s="16"/>
      <c r="E40" s="15"/>
      <c r="F40" s="16"/>
      <c r="G40" s="16"/>
      <c r="H40" s="15">
        <v>21</v>
      </c>
      <c r="I40" s="16">
        <f>6.25*(0.8^H40)+5*(28-H40)/27</f>
        <v>1.3539423715266388</v>
      </c>
      <c r="J40" s="16">
        <f t="shared" si="3"/>
        <v>1.3539423715266388</v>
      </c>
      <c r="K40" s="15"/>
      <c r="L40" s="16"/>
      <c r="M40" s="16">
        <f t="shared" si="4"/>
        <v>1.3539423715266388</v>
      </c>
      <c r="N40" s="15"/>
      <c r="O40" s="16"/>
      <c r="P40" s="16">
        <f t="shared" si="5"/>
        <v>1.3539423715266388</v>
      </c>
      <c r="Q40" s="15"/>
      <c r="R40" s="16"/>
      <c r="S40" s="16">
        <f t="shared" si="6"/>
        <v>1.3539423715266388</v>
      </c>
    </row>
    <row r="41" spans="1:19" ht="10.5" customHeight="1">
      <c r="A41" s="15">
        <f t="shared" si="17"/>
        <v>38</v>
      </c>
      <c r="B41" s="18" t="s">
        <v>40</v>
      </c>
      <c r="C41" s="15"/>
      <c r="D41" s="16"/>
      <c r="E41" s="15">
        <v>24</v>
      </c>
      <c r="F41" s="16">
        <f>6.25*(0.8^E41)+5*(32-E41)/31</f>
        <v>1.3198373711630966</v>
      </c>
      <c r="G41" s="16">
        <f t="shared" si="8"/>
        <v>1.3198373711630966</v>
      </c>
      <c r="H41" s="15"/>
      <c r="I41" s="16"/>
      <c r="J41" s="16">
        <f t="shared" si="3"/>
        <v>1.3198373711630966</v>
      </c>
      <c r="K41" s="15"/>
      <c r="L41" s="16"/>
      <c r="M41" s="16">
        <f t="shared" si="4"/>
        <v>1.3198373711630966</v>
      </c>
      <c r="N41" s="15"/>
      <c r="O41" s="16"/>
      <c r="P41" s="16">
        <f t="shared" si="5"/>
        <v>1.3198373711630966</v>
      </c>
      <c r="Q41" s="15"/>
      <c r="R41" s="16"/>
      <c r="S41" s="16">
        <f t="shared" si="6"/>
        <v>1.3198373711630966</v>
      </c>
    </row>
    <row r="42" spans="1:19" ht="10.5" customHeight="1">
      <c r="A42" s="15">
        <f t="shared" si="17"/>
        <v>39</v>
      </c>
      <c r="B42" s="18" t="s">
        <v>62</v>
      </c>
      <c r="C42" s="15"/>
      <c r="D42" s="16"/>
      <c r="E42" s="15"/>
      <c r="F42" s="16"/>
      <c r="G42" s="16">
        <f t="shared" si="8"/>
        <v>0</v>
      </c>
      <c r="H42" s="15"/>
      <c r="I42" s="16"/>
      <c r="J42" s="16">
        <f t="shared" si="3"/>
        <v>0</v>
      </c>
      <c r="K42" s="15">
        <v>18</v>
      </c>
      <c r="L42" s="16">
        <f>6.25*(0.8^K42)+5*(23-K42)/22</f>
        <v>1.2489536270478991</v>
      </c>
      <c r="M42" s="16">
        <f t="shared" si="4"/>
        <v>1.2489536270478991</v>
      </c>
      <c r="N42" s="15"/>
      <c r="O42" s="16"/>
      <c r="P42" s="16">
        <f t="shared" si="5"/>
        <v>1.2489536270478991</v>
      </c>
      <c r="Q42" s="15"/>
      <c r="R42" s="16"/>
      <c r="S42" s="16">
        <f t="shared" si="6"/>
        <v>1.2489536270478991</v>
      </c>
    </row>
    <row r="43" spans="1:19" ht="10.5" customHeight="1">
      <c r="A43" s="15">
        <f t="shared" si="17"/>
        <v>40</v>
      </c>
      <c r="B43" s="18" t="s">
        <v>38</v>
      </c>
      <c r="C43" s="15"/>
      <c r="D43" s="16"/>
      <c r="E43" s="15">
        <v>26</v>
      </c>
      <c r="F43" s="16">
        <f>6.25*(0.8^E43)+5*(32-E43)/31</f>
        <v>0.9866314014153497</v>
      </c>
      <c r="G43" s="16">
        <f t="shared" si="8"/>
        <v>0.9866314014153497</v>
      </c>
      <c r="H43" s="15"/>
      <c r="I43" s="16"/>
      <c r="J43" s="16">
        <f t="shared" si="3"/>
        <v>0.9866314014153497</v>
      </c>
      <c r="K43" s="15"/>
      <c r="L43" s="16"/>
      <c r="M43" s="16">
        <f t="shared" si="4"/>
        <v>0.9866314014153497</v>
      </c>
      <c r="N43" s="15"/>
      <c r="O43" s="16"/>
      <c r="P43" s="16">
        <f t="shared" si="5"/>
        <v>0.9866314014153497</v>
      </c>
      <c r="Q43" s="15"/>
      <c r="R43" s="16"/>
      <c r="S43" s="16">
        <f t="shared" si="6"/>
        <v>0.9866314014153497</v>
      </c>
    </row>
    <row r="44" spans="1:19" ht="10.5" customHeight="1">
      <c r="A44" s="15">
        <f t="shared" si="17"/>
        <v>41</v>
      </c>
      <c r="B44" s="18" t="s">
        <v>69</v>
      </c>
      <c r="C44" s="15"/>
      <c r="D44" s="16"/>
      <c r="E44" s="15"/>
      <c r="F44" s="16"/>
      <c r="G44" s="16"/>
      <c r="H44" s="15"/>
      <c r="I44" s="16"/>
      <c r="J44" s="16"/>
      <c r="K44" s="15"/>
      <c r="L44" s="16"/>
      <c r="M44" s="16"/>
      <c r="N44" s="15">
        <v>28</v>
      </c>
      <c r="O44" s="16">
        <f>6.25*(0.8^N44)+5*(29-N44)/28</f>
        <v>0.19066068676757492</v>
      </c>
      <c r="P44" s="16">
        <f t="shared" si="5"/>
        <v>0.19066068676757492</v>
      </c>
      <c r="Q44" s="15">
        <v>24</v>
      </c>
      <c r="R44" s="16">
        <f>6.25*(0.8^Q44)+5*(27-Q44)/26</f>
        <v>0.6064378674410122</v>
      </c>
      <c r="S44" s="16">
        <f t="shared" si="6"/>
        <v>0.7970985542085871</v>
      </c>
    </row>
    <row r="45" spans="1:19" ht="10.5" customHeight="1">
      <c r="A45" s="15">
        <f t="shared" si="17"/>
        <v>42</v>
      </c>
      <c r="B45" s="18" t="s">
        <v>18</v>
      </c>
      <c r="C45" s="15">
        <v>26</v>
      </c>
      <c r="D45" s="16">
        <f>6.25*(0.8^C45)+5*(30-C45)/29</f>
        <v>0.7085446383452718</v>
      </c>
      <c r="E45" s="15"/>
      <c r="F45" s="16"/>
      <c r="G45" s="16">
        <f t="shared" si="8"/>
        <v>0.7085446383452718</v>
      </c>
      <c r="H45" s="15"/>
      <c r="I45" s="16"/>
      <c r="J45" s="16">
        <f t="shared" si="3"/>
        <v>0.7085446383452718</v>
      </c>
      <c r="K45" s="15"/>
      <c r="L45" s="16"/>
      <c r="M45" s="16">
        <f t="shared" si="4"/>
        <v>0.7085446383452718</v>
      </c>
      <c r="N45" s="15"/>
      <c r="O45" s="16"/>
      <c r="P45" s="16">
        <f t="shared" si="5"/>
        <v>0.7085446383452718</v>
      </c>
      <c r="Q45" s="15"/>
      <c r="R45" s="16"/>
      <c r="S45" s="16">
        <f t="shared" si="6"/>
        <v>0.7085446383452718</v>
      </c>
    </row>
    <row r="46" spans="1:19" ht="10.5" customHeight="1">
      <c r="A46" s="15">
        <f t="shared" si="17"/>
        <v>43</v>
      </c>
      <c r="B46" s="18" t="s">
        <v>68</v>
      </c>
      <c r="C46" s="15"/>
      <c r="D46" s="16"/>
      <c r="E46" s="15"/>
      <c r="F46" s="16"/>
      <c r="G46" s="16"/>
      <c r="H46" s="15"/>
      <c r="I46" s="16"/>
      <c r="J46" s="16"/>
      <c r="K46" s="15"/>
      <c r="L46" s="16"/>
      <c r="M46" s="16"/>
      <c r="N46" s="15">
        <v>26</v>
      </c>
      <c r="O46" s="16">
        <f>6.25*(0.8^N46)+5*(29-N46)/28</f>
        <v>0.5546037516457644</v>
      </c>
      <c r="P46" s="16">
        <f t="shared" si="5"/>
        <v>0.5546037516457644</v>
      </c>
      <c r="Q46" s="15"/>
      <c r="R46" s="16"/>
      <c r="S46" s="16">
        <f t="shared" si="6"/>
        <v>0.5546037516457644</v>
      </c>
    </row>
    <row r="47" spans="1:19" ht="10.5" customHeight="1">
      <c r="A47" s="15">
        <f t="shared" si="17"/>
        <v>44</v>
      </c>
      <c r="B47" s="18" t="s">
        <v>22</v>
      </c>
      <c r="C47" s="15">
        <v>27</v>
      </c>
      <c r="D47" s="16">
        <f>6.25*(0.8^C47)+5*(30-C47)/29</f>
        <v>0.5323529520555278</v>
      </c>
      <c r="E47" s="15"/>
      <c r="F47" s="16"/>
      <c r="G47" s="16">
        <f t="shared" si="8"/>
        <v>0.5323529520555278</v>
      </c>
      <c r="H47" s="15"/>
      <c r="I47" s="16"/>
      <c r="J47" s="16">
        <f t="shared" si="3"/>
        <v>0.5323529520555278</v>
      </c>
      <c r="K47" s="15"/>
      <c r="L47" s="16"/>
      <c r="M47" s="16">
        <f t="shared" si="4"/>
        <v>0.5323529520555278</v>
      </c>
      <c r="N47" s="15"/>
      <c r="O47" s="16"/>
      <c r="P47" s="16">
        <f t="shared" si="5"/>
        <v>0.5323529520555278</v>
      </c>
      <c r="Q47" s="15"/>
      <c r="R47" s="16"/>
      <c r="S47" s="16">
        <f t="shared" si="6"/>
        <v>0.5323529520555278</v>
      </c>
    </row>
    <row r="48" spans="1:19" ht="10.5" customHeight="1">
      <c r="A48" s="15">
        <f t="shared" si="17"/>
        <v>45</v>
      </c>
      <c r="B48" s="18" t="s">
        <v>51</v>
      </c>
      <c r="C48" s="15"/>
      <c r="D48" s="16"/>
      <c r="E48" s="15"/>
      <c r="F48" s="16"/>
      <c r="G48" s="16"/>
      <c r="H48" s="15">
        <v>26</v>
      </c>
      <c r="I48" s="16">
        <f>6.25*(0.8^H48)+5*(28-H48)/27</f>
        <v>0.38925983630184896</v>
      </c>
      <c r="J48" s="16">
        <f t="shared" si="3"/>
        <v>0.38925983630184896</v>
      </c>
      <c r="K48" s="15"/>
      <c r="L48" s="16"/>
      <c r="M48" s="16">
        <f t="shared" si="4"/>
        <v>0.38925983630184896</v>
      </c>
      <c r="N48" s="15"/>
      <c r="O48" s="16"/>
      <c r="P48" s="16">
        <f t="shared" si="5"/>
        <v>0.38925983630184896</v>
      </c>
      <c r="Q48" s="15"/>
      <c r="R48" s="16"/>
      <c r="S48" s="16">
        <f t="shared" si="6"/>
        <v>0.38925983630184896</v>
      </c>
    </row>
    <row r="49" spans="1:19" ht="11.25">
      <c r="A49" s="15">
        <f>A48+1</f>
        <v>46</v>
      </c>
      <c r="B49" s="18" t="s">
        <v>42</v>
      </c>
      <c r="C49" s="15"/>
      <c r="D49" s="16"/>
      <c r="E49" s="15">
        <v>30</v>
      </c>
      <c r="F49" s="16">
        <f>6.25*(0.8^E49)+5*(32-E49)/31</f>
        <v>0.330317770406824</v>
      </c>
      <c r="G49" s="16">
        <f>D49+F49</f>
        <v>0.330317770406824</v>
      </c>
      <c r="H49" s="15"/>
      <c r="I49" s="16"/>
      <c r="J49" s="16">
        <f>G49+I49</f>
        <v>0.330317770406824</v>
      </c>
      <c r="K49" s="15"/>
      <c r="L49" s="16"/>
      <c r="M49" s="16">
        <f>J49+L49</f>
        <v>0.330317770406824</v>
      </c>
      <c r="N49" s="15"/>
      <c r="O49" s="16"/>
      <c r="P49" s="16">
        <f>M49+O49</f>
        <v>0.330317770406824</v>
      </c>
      <c r="Q49" s="15"/>
      <c r="R49" s="16"/>
      <c r="S49" s="16">
        <f>P49+R49</f>
        <v>0.330317770406824</v>
      </c>
    </row>
    <row r="50" spans="1:19" ht="11.25">
      <c r="A50" s="15">
        <f>A49+1</f>
        <v>47</v>
      </c>
      <c r="B50" s="18" t="s">
        <v>63</v>
      </c>
      <c r="C50" s="15"/>
      <c r="D50" s="16"/>
      <c r="E50" s="15"/>
      <c r="F50" s="16"/>
      <c r="G50" s="16">
        <f>D50+F50</f>
        <v>0</v>
      </c>
      <c r="H50" s="15"/>
      <c r="I50" s="16"/>
      <c r="J50" s="16">
        <f>G50+I50</f>
        <v>0</v>
      </c>
      <c r="K50" s="15">
        <v>22</v>
      </c>
      <c r="L50" s="16">
        <f>6.25*(0.8^K50)+5*(23-K50)/22</f>
        <v>0.27338958745700126</v>
      </c>
      <c r="M50" s="16">
        <f>J50+L50</f>
        <v>0.27338958745700126</v>
      </c>
      <c r="N50" s="15"/>
      <c r="O50" s="16"/>
      <c r="P50" s="16">
        <f>M50+O50</f>
        <v>0.27338958745700126</v>
      </c>
      <c r="Q50" s="15"/>
      <c r="R50" s="16"/>
      <c r="S50" s="16">
        <f>P50+R50</f>
        <v>0.27338958745700126</v>
      </c>
    </row>
    <row r="51" spans="1:19" ht="11.25">
      <c r="A51" s="15">
        <f>A50+1</f>
        <v>48</v>
      </c>
      <c r="B51" s="18" t="s">
        <v>79</v>
      </c>
      <c r="C51" s="15"/>
      <c r="D51" s="16"/>
      <c r="E51" s="15"/>
      <c r="F51" s="16"/>
      <c r="G51" s="16">
        <f>D51+F51</f>
        <v>0</v>
      </c>
      <c r="H51" s="15"/>
      <c r="I51" s="16"/>
      <c r="J51" s="16">
        <f>G51+I51</f>
        <v>0</v>
      </c>
      <c r="K51" s="15"/>
      <c r="L51" s="16"/>
      <c r="M51" s="16">
        <f>J51+L51</f>
        <v>0</v>
      </c>
      <c r="N51" s="15"/>
      <c r="O51" s="16"/>
      <c r="P51" s="16">
        <f>M51+O51</f>
        <v>0</v>
      </c>
      <c r="Q51" s="15">
        <v>26</v>
      </c>
      <c r="R51" s="16">
        <f>6.25*(0.8^Q51)+5*(27-Q51)/26</f>
        <v>0.21119715823917096</v>
      </c>
      <c r="S51" s="16">
        <f>P51+R51</f>
        <v>0.21119715823917096</v>
      </c>
    </row>
  </sheetData>
  <mergeCells count="2">
    <mergeCell ref="A1:S1"/>
    <mergeCell ref="A2:S2"/>
  </mergeCells>
  <printOptions/>
  <pageMargins left="0.75" right="0.75" top="0.48" bottom="0.36" header="0.33" footer="0.3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A1" sqref="A1:K2"/>
    </sheetView>
  </sheetViews>
  <sheetFormatPr defaultColWidth="9.00390625" defaultRowHeight="12.75"/>
  <cols>
    <col min="1" max="1" width="4.75390625" style="40" customWidth="1"/>
    <col min="2" max="2" width="32.125" style="47" customWidth="1"/>
    <col min="3" max="12" width="4.75390625" style="40" customWidth="1"/>
    <col min="13" max="16384" width="9.125" style="40" customWidth="1"/>
  </cols>
  <sheetData>
    <row r="1" spans="1:11" ht="20.25">
      <c r="A1" s="39" t="s">
        <v>58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36" customHeight="1">
      <c r="A2" s="41" t="s">
        <v>84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9.5" customHeight="1" thickBot="1">
      <c r="A3" s="42" t="s">
        <v>85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ht="15.75">
      <c r="A4" s="43">
        <v>9</v>
      </c>
      <c r="B4" s="44" t="s">
        <v>14</v>
      </c>
      <c r="C4" s="48">
        <v>0</v>
      </c>
      <c r="D4" s="49">
        <v>0</v>
      </c>
      <c r="E4" s="50">
        <v>1</v>
      </c>
      <c r="F4" s="51">
        <v>1</v>
      </c>
      <c r="G4" s="49">
        <v>1</v>
      </c>
      <c r="H4" s="52">
        <v>1</v>
      </c>
      <c r="I4" s="51">
        <v>1</v>
      </c>
      <c r="J4" s="49">
        <v>1</v>
      </c>
      <c r="K4" s="52">
        <v>1</v>
      </c>
    </row>
    <row r="5" spans="1:11" ht="16.5" thickBot="1">
      <c r="A5" s="45">
        <v>8</v>
      </c>
      <c r="B5" s="46" t="s">
        <v>7</v>
      </c>
      <c r="C5" s="53">
        <v>0</v>
      </c>
      <c r="D5" s="54">
        <v>0</v>
      </c>
      <c r="E5" s="55">
        <v>0</v>
      </c>
      <c r="F5" s="56">
        <v>0</v>
      </c>
      <c r="G5" s="54">
        <v>0</v>
      </c>
      <c r="H5" s="57">
        <v>1</v>
      </c>
      <c r="I5" s="56">
        <v>1</v>
      </c>
      <c r="J5" s="58">
        <v>2</v>
      </c>
      <c r="K5" s="57">
        <v>3</v>
      </c>
    </row>
    <row r="6" spans="3:11" ht="15.75" thickBot="1">
      <c r="C6" s="59"/>
      <c r="D6" s="59"/>
      <c r="E6" s="59"/>
      <c r="F6" s="59"/>
      <c r="G6" s="59"/>
      <c r="H6" s="59"/>
      <c r="I6" s="59"/>
      <c r="J6" s="59"/>
      <c r="K6" s="59"/>
    </row>
    <row r="7" spans="1:11" ht="15.75">
      <c r="A7" s="43">
        <v>10</v>
      </c>
      <c r="B7" s="44" t="s">
        <v>9</v>
      </c>
      <c r="C7" s="48">
        <v>0</v>
      </c>
      <c r="D7" s="49">
        <v>0</v>
      </c>
      <c r="E7" s="60">
        <v>0</v>
      </c>
      <c r="F7" s="61">
        <v>1</v>
      </c>
      <c r="G7" s="49">
        <v>1</v>
      </c>
      <c r="H7" s="52">
        <v>1</v>
      </c>
      <c r="I7" s="51">
        <v>1</v>
      </c>
      <c r="J7" s="62">
        <v>2</v>
      </c>
      <c r="K7" s="52">
        <v>2</v>
      </c>
    </row>
    <row r="8" spans="1:11" ht="16.5" thickBot="1">
      <c r="A8" s="45">
        <v>5</v>
      </c>
      <c r="B8" s="46" t="s">
        <v>31</v>
      </c>
      <c r="C8" s="63">
        <v>1</v>
      </c>
      <c r="D8" s="54">
        <v>1</v>
      </c>
      <c r="E8" s="55">
        <v>1</v>
      </c>
      <c r="F8" s="56">
        <v>1</v>
      </c>
      <c r="G8" s="54">
        <v>1</v>
      </c>
      <c r="H8" s="64">
        <v>2</v>
      </c>
      <c r="I8" s="65">
        <v>3</v>
      </c>
      <c r="J8" s="54">
        <v>3</v>
      </c>
      <c r="K8" s="66">
        <v>3</v>
      </c>
    </row>
    <row r="9" spans="3:11" ht="15.75" thickBot="1">
      <c r="C9" s="59"/>
      <c r="D9" s="59"/>
      <c r="E9" s="59"/>
      <c r="F9" s="59"/>
      <c r="G9" s="59"/>
      <c r="H9" s="59"/>
      <c r="I9" s="59"/>
      <c r="J9" s="59"/>
      <c r="K9" s="59"/>
    </row>
    <row r="10" spans="1:11" ht="15.75">
      <c r="A10" s="43">
        <v>11</v>
      </c>
      <c r="B10" s="44" t="s">
        <v>17</v>
      </c>
      <c r="C10" s="67">
        <v>1</v>
      </c>
      <c r="D10" s="49">
        <v>1</v>
      </c>
      <c r="E10" s="68">
        <v>2</v>
      </c>
      <c r="F10" s="61">
        <v>3</v>
      </c>
      <c r="G10" s="49">
        <v>3</v>
      </c>
      <c r="H10" s="52">
        <v>3</v>
      </c>
      <c r="I10" s="51">
        <v>3</v>
      </c>
      <c r="J10" s="49">
        <v>3</v>
      </c>
      <c r="K10" s="69">
        <v>4</v>
      </c>
    </row>
    <row r="11" spans="1:11" ht="16.5" thickBot="1">
      <c r="A11" s="45">
        <v>7</v>
      </c>
      <c r="B11" s="46" t="s">
        <v>19</v>
      </c>
      <c r="C11" s="53">
        <v>0</v>
      </c>
      <c r="D11" s="54">
        <v>0</v>
      </c>
      <c r="E11" s="55">
        <v>0</v>
      </c>
      <c r="F11" s="56">
        <v>0</v>
      </c>
      <c r="G11" s="54">
        <v>0</v>
      </c>
      <c r="H11" s="64">
        <v>1</v>
      </c>
      <c r="I11" s="56">
        <v>1</v>
      </c>
      <c r="J11" s="70">
        <v>2</v>
      </c>
      <c r="K11" s="66">
        <v>2</v>
      </c>
    </row>
    <row r="12" spans="3:11" ht="15.75" thickBot="1">
      <c r="C12" s="59"/>
      <c r="D12" s="59"/>
      <c r="E12" s="59"/>
      <c r="F12" s="59"/>
      <c r="G12" s="59"/>
      <c r="H12" s="59"/>
      <c r="I12" s="59"/>
      <c r="J12" s="59"/>
      <c r="K12" s="59"/>
    </row>
    <row r="13" spans="1:11" ht="15">
      <c r="A13" s="43">
        <v>12</v>
      </c>
      <c r="B13" s="44" t="s">
        <v>5</v>
      </c>
      <c r="C13" s="48">
        <v>0</v>
      </c>
      <c r="D13" s="49">
        <v>0</v>
      </c>
      <c r="E13" s="60">
        <v>0</v>
      </c>
      <c r="F13" s="51">
        <v>0</v>
      </c>
      <c r="G13" s="49">
        <v>0</v>
      </c>
      <c r="H13" s="52">
        <v>0</v>
      </c>
      <c r="I13" s="71">
        <v>0</v>
      </c>
      <c r="J13" s="72"/>
      <c r="K13" s="72"/>
    </row>
    <row r="14" spans="1:11" ht="16.5" thickBot="1">
      <c r="A14" s="45">
        <v>6</v>
      </c>
      <c r="B14" s="46" t="s">
        <v>34</v>
      </c>
      <c r="C14" s="53">
        <v>0</v>
      </c>
      <c r="D14" s="54">
        <v>0</v>
      </c>
      <c r="E14" s="73">
        <v>1</v>
      </c>
      <c r="F14" s="65">
        <v>2</v>
      </c>
      <c r="G14" s="54">
        <v>2</v>
      </c>
      <c r="H14" s="64">
        <v>3</v>
      </c>
      <c r="I14" s="74">
        <v>4</v>
      </c>
      <c r="J14" s="72"/>
      <c r="K14" s="72"/>
    </row>
    <row r="16" spans="1:11" ht="19.5" customHeight="1" thickBot="1">
      <c r="A16" s="42" t="s">
        <v>86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</row>
    <row r="17" spans="1:11" ht="15.75">
      <c r="A17" s="43">
        <v>5</v>
      </c>
      <c r="B17" s="44" t="s">
        <v>31</v>
      </c>
      <c r="C17" s="67">
        <v>1</v>
      </c>
      <c r="D17" s="49">
        <v>1</v>
      </c>
      <c r="E17" s="60">
        <v>1</v>
      </c>
      <c r="F17" s="51">
        <v>1</v>
      </c>
      <c r="G17" s="49">
        <v>1</v>
      </c>
      <c r="H17" s="69">
        <v>2</v>
      </c>
      <c r="I17" s="51">
        <v>2</v>
      </c>
      <c r="J17" s="52">
        <v>2</v>
      </c>
      <c r="K17" s="72"/>
    </row>
    <row r="18" spans="1:11" ht="16.5" thickBot="1">
      <c r="A18" s="45">
        <v>4</v>
      </c>
      <c r="B18" s="46" t="s">
        <v>24</v>
      </c>
      <c r="C18" s="53">
        <v>0</v>
      </c>
      <c r="D18" s="70">
        <v>1</v>
      </c>
      <c r="E18" s="73">
        <v>2</v>
      </c>
      <c r="F18" s="65">
        <v>3</v>
      </c>
      <c r="G18" s="70">
        <v>4</v>
      </c>
      <c r="H18" s="66">
        <v>4</v>
      </c>
      <c r="I18" s="56">
        <v>4</v>
      </c>
      <c r="J18" s="64">
        <v>5</v>
      </c>
      <c r="K18" s="72"/>
    </row>
    <row r="19" spans="3:11" ht="15.75" thickBot="1">
      <c r="C19" s="59"/>
      <c r="D19" s="59"/>
      <c r="E19" s="59"/>
      <c r="F19" s="59"/>
      <c r="G19" s="59"/>
      <c r="H19" s="59"/>
      <c r="I19" s="59"/>
      <c r="J19" s="59"/>
      <c r="K19" s="59"/>
    </row>
    <row r="20" spans="1:11" ht="15.75">
      <c r="A20" s="43">
        <v>6</v>
      </c>
      <c r="B20" s="44" t="s">
        <v>34</v>
      </c>
      <c r="C20" s="48">
        <v>0</v>
      </c>
      <c r="D20" s="62">
        <v>1</v>
      </c>
      <c r="E20" s="60">
        <v>1</v>
      </c>
      <c r="F20" s="51">
        <v>1</v>
      </c>
      <c r="G20" s="49">
        <v>1</v>
      </c>
      <c r="H20" s="69">
        <v>2</v>
      </c>
      <c r="I20" s="71">
        <v>2</v>
      </c>
      <c r="J20" s="72"/>
      <c r="K20" s="72"/>
    </row>
    <row r="21" spans="1:11" ht="16.5" thickBot="1">
      <c r="A21" s="45">
        <v>3</v>
      </c>
      <c r="B21" s="46" t="s">
        <v>6</v>
      </c>
      <c r="C21" s="63">
        <v>1</v>
      </c>
      <c r="D21" s="54">
        <v>1</v>
      </c>
      <c r="E21" s="73">
        <v>2</v>
      </c>
      <c r="F21" s="65">
        <v>3</v>
      </c>
      <c r="G21" s="70">
        <v>4</v>
      </c>
      <c r="H21" s="66">
        <v>4</v>
      </c>
      <c r="I21" s="74">
        <v>5</v>
      </c>
      <c r="J21" s="72"/>
      <c r="K21" s="72"/>
    </row>
    <row r="22" spans="3:11" ht="15.75" thickBot="1">
      <c r="C22" s="59"/>
      <c r="D22" s="59"/>
      <c r="E22" s="59"/>
      <c r="F22" s="59"/>
      <c r="G22" s="59"/>
      <c r="H22" s="59"/>
      <c r="I22" s="59"/>
      <c r="J22" s="59"/>
      <c r="K22" s="59"/>
    </row>
    <row r="23" spans="1:11" ht="15.75">
      <c r="A23" s="43">
        <v>8</v>
      </c>
      <c r="B23" s="44" t="s">
        <v>7</v>
      </c>
      <c r="C23" s="67">
        <v>1</v>
      </c>
      <c r="D23" s="49">
        <v>1</v>
      </c>
      <c r="E23" s="68">
        <v>2</v>
      </c>
      <c r="F23" s="61">
        <v>3</v>
      </c>
      <c r="G23" s="49">
        <v>3</v>
      </c>
      <c r="H23" s="69">
        <v>4</v>
      </c>
      <c r="I23" s="72"/>
      <c r="J23" s="72"/>
      <c r="K23" s="72"/>
    </row>
    <row r="24" spans="1:11" ht="15.75" thickBot="1">
      <c r="A24" s="45">
        <v>2</v>
      </c>
      <c r="B24" s="46">
        <v>146</v>
      </c>
      <c r="C24" s="53">
        <v>0</v>
      </c>
      <c r="D24" s="54">
        <v>0</v>
      </c>
      <c r="E24" s="55">
        <v>0</v>
      </c>
      <c r="F24" s="56">
        <v>0</v>
      </c>
      <c r="G24" s="54">
        <v>0</v>
      </c>
      <c r="H24" s="66">
        <v>0</v>
      </c>
      <c r="I24" s="72"/>
      <c r="J24" s="72"/>
      <c r="K24" s="72"/>
    </row>
    <row r="25" spans="3:11" ht="15.75" thickBot="1">
      <c r="C25" s="59"/>
      <c r="D25" s="59"/>
      <c r="E25" s="59"/>
      <c r="F25" s="59"/>
      <c r="G25" s="59"/>
      <c r="H25" s="59"/>
      <c r="I25" s="59"/>
      <c r="J25" s="59"/>
      <c r="K25" s="59"/>
    </row>
    <row r="26" spans="1:11" ht="15">
      <c r="A26" s="43">
        <v>11</v>
      </c>
      <c r="B26" s="44" t="s">
        <v>17</v>
      </c>
      <c r="C26" s="48">
        <v>0</v>
      </c>
      <c r="D26" s="49">
        <v>0</v>
      </c>
      <c r="E26" s="60">
        <v>0</v>
      </c>
      <c r="F26" s="51">
        <v>0</v>
      </c>
      <c r="G26" s="49">
        <v>0</v>
      </c>
      <c r="H26" s="52">
        <v>0</v>
      </c>
      <c r="I26" s="72"/>
      <c r="J26" s="72"/>
      <c r="K26" s="72"/>
    </row>
    <row r="27" spans="1:11" ht="16.5" thickBot="1">
      <c r="A27" s="45">
        <v>1</v>
      </c>
      <c r="B27" s="46" t="s">
        <v>2</v>
      </c>
      <c r="C27" s="63">
        <v>1</v>
      </c>
      <c r="D27" s="54">
        <v>1</v>
      </c>
      <c r="E27" s="73">
        <v>2</v>
      </c>
      <c r="F27" s="56">
        <v>2</v>
      </c>
      <c r="G27" s="70">
        <v>3</v>
      </c>
      <c r="H27" s="64">
        <v>4</v>
      </c>
      <c r="I27" s="72"/>
      <c r="J27" s="72"/>
      <c r="K27" s="72"/>
    </row>
    <row r="29" spans="1:11" ht="19.5" customHeight="1" thickBot="1">
      <c r="A29" s="42" t="s">
        <v>87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</row>
    <row r="30" spans="1:11" ht="15.75">
      <c r="A30" s="43">
        <v>1</v>
      </c>
      <c r="B30" s="44" t="s">
        <v>2</v>
      </c>
      <c r="C30" s="48">
        <v>0</v>
      </c>
      <c r="D30" s="49">
        <v>0</v>
      </c>
      <c r="E30" s="60">
        <v>0</v>
      </c>
      <c r="F30" s="61">
        <v>1</v>
      </c>
      <c r="G30" s="49">
        <v>1</v>
      </c>
      <c r="H30" s="69">
        <v>2</v>
      </c>
      <c r="I30" s="61">
        <v>3</v>
      </c>
      <c r="J30" s="52">
        <v>3</v>
      </c>
      <c r="K30" s="72"/>
    </row>
    <row r="31" spans="1:11" ht="16.5" thickBot="1">
      <c r="A31" s="45">
        <v>4</v>
      </c>
      <c r="B31" s="46" t="s">
        <v>24</v>
      </c>
      <c r="C31" s="63">
        <v>1</v>
      </c>
      <c r="D31" s="54">
        <v>1</v>
      </c>
      <c r="E31" s="55">
        <v>1</v>
      </c>
      <c r="F31" s="56">
        <v>1</v>
      </c>
      <c r="G31" s="54">
        <v>1</v>
      </c>
      <c r="H31" s="66">
        <v>1</v>
      </c>
      <c r="I31" s="56">
        <v>1</v>
      </c>
      <c r="J31" s="66">
        <v>1</v>
      </c>
      <c r="K31" s="72"/>
    </row>
    <row r="32" spans="3:11" ht="15.75" thickBot="1">
      <c r="C32" s="59"/>
      <c r="D32" s="59"/>
      <c r="E32" s="59"/>
      <c r="F32" s="59"/>
      <c r="G32" s="59"/>
      <c r="H32" s="59"/>
      <c r="I32" s="59"/>
      <c r="J32" s="59"/>
      <c r="K32" s="59"/>
    </row>
    <row r="33" spans="1:11" ht="15.75">
      <c r="A33" s="43">
        <v>8</v>
      </c>
      <c r="B33" s="44" t="s">
        <v>7</v>
      </c>
      <c r="C33" s="67">
        <v>1</v>
      </c>
      <c r="D33" s="62">
        <v>2</v>
      </c>
      <c r="E33" s="68">
        <v>3</v>
      </c>
      <c r="F33" s="51">
        <v>3</v>
      </c>
      <c r="G33" s="62">
        <v>4</v>
      </c>
      <c r="H33" s="52">
        <v>4</v>
      </c>
      <c r="I33" s="51">
        <v>4</v>
      </c>
      <c r="J33" s="49">
        <v>4</v>
      </c>
      <c r="K33" s="69">
        <v>5</v>
      </c>
    </row>
    <row r="34" spans="1:11" ht="16.5" thickBot="1">
      <c r="A34" s="45">
        <v>3</v>
      </c>
      <c r="B34" s="46" t="s">
        <v>6</v>
      </c>
      <c r="C34" s="53">
        <v>0</v>
      </c>
      <c r="D34" s="54">
        <v>0</v>
      </c>
      <c r="E34" s="55">
        <v>0</v>
      </c>
      <c r="F34" s="65">
        <v>1</v>
      </c>
      <c r="G34" s="54">
        <v>1</v>
      </c>
      <c r="H34" s="64">
        <v>2</v>
      </c>
      <c r="I34" s="56">
        <v>2</v>
      </c>
      <c r="J34" s="70">
        <v>3</v>
      </c>
      <c r="K34" s="66">
        <v>3</v>
      </c>
    </row>
    <row r="36" spans="1:11" ht="19.5" customHeight="1" thickBot="1">
      <c r="A36" s="42" t="s">
        <v>88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</row>
    <row r="37" spans="1:12" ht="15.75">
      <c r="A37" s="43">
        <v>4</v>
      </c>
      <c r="B37" s="44" t="s">
        <v>24</v>
      </c>
      <c r="C37" s="48">
        <v>0</v>
      </c>
      <c r="D37" s="49">
        <v>0</v>
      </c>
      <c r="E37" s="60">
        <v>0</v>
      </c>
      <c r="F37" s="51">
        <v>0</v>
      </c>
      <c r="G37" s="62">
        <v>1</v>
      </c>
      <c r="H37" s="52">
        <v>1</v>
      </c>
      <c r="I37" s="61">
        <v>2</v>
      </c>
      <c r="J37" s="62">
        <v>3</v>
      </c>
      <c r="K37" s="60">
        <v>3</v>
      </c>
      <c r="L37" s="103">
        <v>4</v>
      </c>
    </row>
    <row r="38" spans="1:12" ht="16.5" thickBot="1">
      <c r="A38" s="45">
        <v>3</v>
      </c>
      <c r="B38" s="46" t="s">
        <v>6</v>
      </c>
      <c r="C38" s="53">
        <v>0</v>
      </c>
      <c r="D38" s="70">
        <v>1</v>
      </c>
      <c r="E38" s="55">
        <v>1</v>
      </c>
      <c r="F38" s="65">
        <v>2</v>
      </c>
      <c r="G38" s="54">
        <v>2</v>
      </c>
      <c r="H38" s="66">
        <v>2</v>
      </c>
      <c r="I38" s="56">
        <v>2</v>
      </c>
      <c r="J38" s="54">
        <v>2</v>
      </c>
      <c r="K38" s="73">
        <v>3</v>
      </c>
      <c r="L38" s="102">
        <v>3</v>
      </c>
    </row>
    <row r="40" spans="1:11" ht="19.5" customHeight="1" thickBot="1">
      <c r="A40" s="42" t="s">
        <v>89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</row>
    <row r="41" spans="1:11" ht="15.75">
      <c r="A41" s="43">
        <v>1</v>
      </c>
      <c r="B41" s="44" t="s">
        <v>2</v>
      </c>
      <c r="C41" s="67">
        <v>1</v>
      </c>
      <c r="D41" s="49">
        <v>1</v>
      </c>
      <c r="E41" s="60">
        <v>1</v>
      </c>
      <c r="F41" s="51">
        <v>1</v>
      </c>
      <c r="G41" s="49">
        <v>1</v>
      </c>
      <c r="H41" s="52">
        <v>1</v>
      </c>
      <c r="I41" s="71">
        <v>1</v>
      </c>
      <c r="J41" s="72"/>
      <c r="K41" s="72"/>
    </row>
    <row r="42" spans="1:11" ht="16.5" thickBot="1">
      <c r="A42" s="45">
        <v>8</v>
      </c>
      <c r="B42" s="46" t="s">
        <v>7</v>
      </c>
      <c r="C42" s="53">
        <v>0</v>
      </c>
      <c r="D42" s="70">
        <v>1</v>
      </c>
      <c r="E42" s="73">
        <v>2</v>
      </c>
      <c r="F42" s="65">
        <v>3</v>
      </c>
      <c r="G42" s="54">
        <v>3</v>
      </c>
      <c r="H42" s="64">
        <v>4</v>
      </c>
      <c r="I42" s="104">
        <v>4</v>
      </c>
      <c r="J42" s="72"/>
      <c r="K42" s="72"/>
    </row>
  </sheetData>
  <mergeCells count="7">
    <mergeCell ref="A40:K40"/>
    <mergeCell ref="A2:K2"/>
    <mergeCell ref="A1:K1"/>
    <mergeCell ref="A3:K3"/>
    <mergeCell ref="A16:K16"/>
    <mergeCell ref="A29:K29"/>
    <mergeCell ref="A36:K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1">
      <selection activeCell="A1" sqref="A1:K1"/>
    </sheetView>
  </sheetViews>
  <sheetFormatPr defaultColWidth="9.00390625" defaultRowHeight="14.25" customHeight="1"/>
  <cols>
    <col min="1" max="1" width="14.25390625" style="75" customWidth="1"/>
    <col min="2" max="2" width="3.125" style="75" customWidth="1"/>
    <col min="3" max="3" width="14.25390625" style="75" customWidth="1"/>
    <col min="4" max="4" width="3.125" style="75" customWidth="1"/>
    <col min="5" max="5" width="8.125" style="75" customWidth="1"/>
    <col min="6" max="6" width="5.375" style="75" customWidth="1"/>
    <col min="7" max="7" width="3.625" style="75" customWidth="1"/>
    <col min="8" max="8" width="8.125" style="75" customWidth="1"/>
    <col min="9" max="9" width="5.375" style="75" customWidth="1"/>
    <col min="10" max="10" width="3.125" style="75" customWidth="1"/>
    <col min="11" max="11" width="12.375" style="75" customWidth="1"/>
    <col min="12" max="16384" width="16.75390625" style="75" customWidth="1"/>
  </cols>
  <sheetData>
    <row r="1" spans="1:11" ht="48" customHeight="1">
      <c r="A1" s="166" t="s">
        <v>90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2" ht="36" customHeight="1">
      <c r="A2" s="76" t="s">
        <v>85</v>
      </c>
      <c r="B2" s="76"/>
      <c r="C2" s="76" t="s">
        <v>86</v>
      </c>
      <c r="D2" s="76"/>
      <c r="E2" s="77" t="s">
        <v>87</v>
      </c>
      <c r="F2" s="76"/>
      <c r="G2" s="76"/>
      <c r="H2" s="78" t="s">
        <v>89</v>
      </c>
      <c r="I2" s="78"/>
      <c r="J2" s="76"/>
      <c r="K2" s="76"/>
      <c r="L2" s="76"/>
    </row>
    <row r="3" spans="1:2" ht="14.25" customHeight="1">
      <c r="A3" s="79"/>
      <c r="B3" s="80"/>
    </row>
    <row r="4" spans="1:2" ht="14.25" customHeight="1" thickBot="1">
      <c r="A4" s="79"/>
      <c r="B4" s="80"/>
    </row>
    <row r="5" spans="1:9" ht="14.25" customHeight="1" thickBot="1">
      <c r="A5" s="108"/>
      <c r="B5" s="109"/>
      <c r="C5" s="123" t="s">
        <v>2</v>
      </c>
      <c r="D5" s="111">
        <v>4</v>
      </c>
      <c r="E5" s="112"/>
      <c r="F5" s="112"/>
      <c r="G5" s="112"/>
      <c r="H5" s="112"/>
      <c r="I5" s="112"/>
    </row>
    <row r="6" spans="1:9" ht="14.25" customHeight="1" thickBot="1">
      <c r="A6" s="123" t="s">
        <v>17</v>
      </c>
      <c r="B6" s="111">
        <v>4</v>
      </c>
      <c r="C6" s="113" t="s">
        <v>17</v>
      </c>
      <c r="D6" s="114">
        <v>0</v>
      </c>
      <c r="E6" s="126" t="s">
        <v>2</v>
      </c>
      <c r="F6" s="127"/>
      <c r="G6" s="111">
        <v>3</v>
      </c>
      <c r="H6" s="112"/>
      <c r="I6" s="112"/>
    </row>
    <row r="7" spans="1:9" ht="14.25" customHeight="1" thickBot="1">
      <c r="A7" s="113" t="s">
        <v>19</v>
      </c>
      <c r="B7" s="114">
        <v>2</v>
      </c>
      <c r="C7" s="112"/>
      <c r="D7" s="112"/>
      <c r="E7" s="108"/>
      <c r="F7" s="108"/>
      <c r="G7" s="117"/>
      <c r="H7" s="112"/>
      <c r="I7" s="112"/>
    </row>
    <row r="8" spans="1:10" ht="14.25" customHeight="1" thickBot="1">
      <c r="A8" s="112"/>
      <c r="B8" s="118"/>
      <c r="C8" s="112"/>
      <c r="D8" s="112"/>
      <c r="E8" s="119"/>
      <c r="F8" s="119"/>
      <c r="G8" s="117"/>
      <c r="H8" s="115" t="s">
        <v>2</v>
      </c>
      <c r="I8" s="116"/>
      <c r="J8" s="105">
        <v>1</v>
      </c>
    </row>
    <row r="9" spans="1:10" ht="14.25" customHeight="1" thickBot="1">
      <c r="A9" s="110" t="s">
        <v>9</v>
      </c>
      <c r="B9" s="111">
        <v>2</v>
      </c>
      <c r="C9" s="112"/>
      <c r="D9" s="112"/>
      <c r="E9" s="108"/>
      <c r="F9" s="108"/>
      <c r="G9" s="117"/>
      <c r="H9" s="108"/>
      <c r="I9" s="108"/>
      <c r="J9" s="107"/>
    </row>
    <row r="10" spans="1:10" ht="14.25" customHeight="1" thickBot="1">
      <c r="A10" s="124" t="s">
        <v>31</v>
      </c>
      <c r="B10" s="114">
        <v>3</v>
      </c>
      <c r="C10" s="110" t="s">
        <v>31</v>
      </c>
      <c r="D10" s="111">
        <v>2</v>
      </c>
      <c r="E10" s="121" t="s">
        <v>24</v>
      </c>
      <c r="F10" s="122"/>
      <c r="G10" s="114">
        <v>1</v>
      </c>
      <c r="H10" s="108"/>
      <c r="I10" s="108"/>
      <c r="J10" s="107"/>
    </row>
    <row r="11" spans="1:10" ht="14.25" customHeight="1" thickBot="1">
      <c r="A11" s="112"/>
      <c r="B11" s="118"/>
      <c r="C11" s="125" t="s">
        <v>24</v>
      </c>
      <c r="D11" s="114">
        <v>5</v>
      </c>
      <c r="E11" s="112"/>
      <c r="F11" s="112"/>
      <c r="G11" s="112"/>
      <c r="H11" s="108"/>
      <c r="I11" s="108"/>
      <c r="J11" s="107"/>
    </row>
    <row r="12" spans="1:10" ht="14.25" customHeight="1">
      <c r="A12" s="108"/>
      <c r="B12" s="109"/>
      <c r="C12" s="112"/>
      <c r="D12" s="112"/>
      <c r="E12" s="112"/>
      <c r="F12" s="112"/>
      <c r="G12" s="112"/>
      <c r="H12" s="108"/>
      <c r="I12" s="108"/>
      <c r="J12" s="107"/>
    </row>
    <row r="13" spans="1:10" ht="14.25" customHeight="1">
      <c r="A13" s="108"/>
      <c r="B13" s="109"/>
      <c r="C13" s="112"/>
      <c r="D13" s="112"/>
      <c r="E13" s="112"/>
      <c r="F13" s="112"/>
      <c r="G13" s="112"/>
      <c r="H13" s="108"/>
      <c r="I13" s="108"/>
      <c r="J13" s="107"/>
    </row>
    <row r="14" spans="1:11" ht="14.25" customHeight="1" thickBot="1">
      <c r="A14" s="112"/>
      <c r="B14" s="118"/>
      <c r="C14" s="112"/>
      <c r="D14" s="112"/>
      <c r="E14" s="112"/>
      <c r="F14" s="112"/>
      <c r="G14" s="112"/>
      <c r="H14" s="119"/>
      <c r="I14" s="119"/>
      <c r="J14" s="107"/>
      <c r="K14" s="82" t="s">
        <v>7</v>
      </c>
    </row>
    <row r="15" spans="1:10" ht="14.25" customHeight="1">
      <c r="A15" s="108"/>
      <c r="B15" s="109"/>
      <c r="C15" s="112"/>
      <c r="D15" s="112"/>
      <c r="E15" s="112"/>
      <c r="F15" s="112"/>
      <c r="G15" s="112"/>
      <c r="H15" s="108"/>
      <c r="I15" s="108"/>
      <c r="J15" s="107"/>
    </row>
    <row r="16" spans="1:10" ht="14.25" customHeight="1" thickBot="1">
      <c r="A16" s="108"/>
      <c r="B16" s="109"/>
      <c r="C16" s="112"/>
      <c r="D16" s="112"/>
      <c r="E16" s="112"/>
      <c r="F16" s="112"/>
      <c r="G16" s="112"/>
      <c r="H16" s="108"/>
      <c r="I16" s="108"/>
      <c r="J16" s="107"/>
    </row>
    <row r="17" spans="1:10" ht="14.25" customHeight="1" thickBot="1">
      <c r="A17" s="112"/>
      <c r="B17" s="118"/>
      <c r="C17" s="123" t="s">
        <v>6</v>
      </c>
      <c r="D17" s="111">
        <v>5</v>
      </c>
      <c r="E17" s="112"/>
      <c r="F17" s="112"/>
      <c r="G17" s="112"/>
      <c r="H17" s="108"/>
      <c r="I17" s="108"/>
      <c r="J17" s="107"/>
    </row>
    <row r="18" spans="1:10" ht="14.25" customHeight="1" thickBot="1">
      <c r="A18" s="110" t="s">
        <v>5</v>
      </c>
      <c r="B18" s="111">
        <v>0</v>
      </c>
      <c r="C18" s="113" t="s">
        <v>34</v>
      </c>
      <c r="D18" s="114">
        <v>2</v>
      </c>
      <c r="E18" s="115" t="s">
        <v>6</v>
      </c>
      <c r="F18" s="116"/>
      <c r="G18" s="111">
        <v>3</v>
      </c>
      <c r="H18" s="108"/>
      <c r="I18" s="108"/>
      <c r="J18" s="107"/>
    </row>
    <row r="19" spans="1:10" ht="14.25" customHeight="1" thickBot="1">
      <c r="A19" s="125" t="s">
        <v>96</v>
      </c>
      <c r="B19" s="114">
        <v>4</v>
      </c>
      <c r="C19" s="112"/>
      <c r="D19" s="112"/>
      <c r="E19" s="108"/>
      <c r="F19" s="108"/>
      <c r="G19" s="117"/>
      <c r="H19" s="108"/>
      <c r="I19" s="108"/>
      <c r="J19" s="107"/>
    </row>
    <row r="20" spans="1:10" ht="14.25" customHeight="1" thickBot="1">
      <c r="A20" s="112"/>
      <c r="B20" s="118"/>
      <c r="C20" s="112"/>
      <c r="D20" s="112"/>
      <c r="E20" s="119"/>
      <c r="F20" s="119"/>
      <c r="G20" s="117"/>
      <c r="H20" s="128" t="s">
        <v>7</v>
      </c>
      <c r="I20" s="129"/>
      <c r="J20" s="106">
        <v>4</v>
      </c>
    </row>
    <row r="21" spans="1:9" ht="14.25" customHeight="1" thickBot="1">
      <c r="A21" s="110" t="s">
        <v>97</v>
      </c>
      <c r="B21" s="111">
        <v>1</v>
      </c>
      <c r="C21" s="112"/>
      <c r="D21" s="112"/>
      <c r="E21" s="108"/>
      <c r="F21" s="108"/>
      <c r="G21" s="117"/>
      <c r="H21" s="112"/>
      <c r="I21" s="112"/>
    </row>
    <row r="22" spans="1:9" ht="14.25" customHeight="1" thickBot="1">
      <c r="A22" s="124" t="s">
        <v>7</v>
      </c>
      <c r="B22" s="114">
        <v>3</v>
      </c>
      <c r="C22" s="123" t="s">
        <v>7</v>
      </c>
      <c r="D22" s="111">
        <v>4</v>
      </c>
      <c r="E22" s="128" t="s">
        <v>7</v>
      </c>
      <c r="F22" s="129"/>
      <c r="G22" s="114">
        <v>5</v>
      </c>
      <c r="H22" s="112"/>
      <c r="I22" s="112"/>
    </row>
    <row r="23" spans="1:12" ht="14.25" customHeight="1" thickBot="1">
      <c r="A23" s="108"/>
      <c r="B23" s="109"/>
      <c r="C23" s="120">
        <v>146</v>
      </c>
      <c r="D23" s="114">
        <v>0</v>
      </c>
      <c r="E23" s="112"/>
      <c r="F23" s="112"/>
      <c r="G23" s="112"/>
      <c r="H23" s="112"/>
      <c r="I23" s="112"/>
      <c r="L23" s="83"/>
    </row>
    <row r="24" spans="1:2" ht="14.25" customHeight="1">
      <c r="A24" s="79"/>
      <c r="B24" s="80"/>
    </row>
    <row r="25" spans="1:9" ht="14.25" customHeight="1" thickBot="1">
      <c r="A25" s="79"/>
      <c r="B25" s="80"/>
      <c r="H25" s="76" t="s">
        <v>91</v>
      </c>
      <c r="I25" s="76"/>
    </row>
    <row r="26" spans="2:11" ht="14.25" customHeight="1" thickBot="1">
      <c r="B26" s="81"/>
      <c r="H26" s="116" t="s">
        <v>24</v>
      </c>
      <c r="I26" s="116"/>
      <c r="J26" s="105">
        <v>4</v>
      </c>
      <c r="K26" s="130" t="s">
        <v>24</v>
      </c>
    </row>
    <row r="27" spans="2:11" ht="14.25" customHeight="1" thickBot="1">
      <c r="B27" s="81"/>
      <c r="H27" s="122" t="s">
        <v>6</v>
      </c>
      <c r="I27" s="122"/>
      <c r="J27" s="106">
        <v>3</v>
      </c>
      <c r="K27" s="79"/>
    </row>
    <row r="28" ht="14.25" customHeight="1">
      <c r="B28" s="81"/>
    </row>
    <row r="29" spans="2:6" ht="14.25" customHeight="1" thickBot="1">
      <c r="B29" s="81"/>
      <c r="E29" s="40" t="s">
        <v>92</v>
      </c>
      <c r="F29" s="81"/>
    </row>
    <row r="30" spans="2:10" s="84" customFormat="1" ht="48.75" customHeight="1" thickBot="1">
      <c r="B30" s="85" t="s">
        <v>27</v>
      </c>
      <c r="C30" s="163" t="s">
        <v>9</v>
      </c>
      <c r="D30" s="165" t="s">
        <v>93</v>
      </c>
      <c r="E30" s="89"/>
      <c r="F30" s="164" t="s">
        <v>94</v>
      </c>
      <c r="G30" s="87"/>
      <c r="H30" s="88" t="s">
        <v>95</v>
      </c>
      <c r="I30" s="86" t="s">
        <v>30</v>
      </c>
      <c r="J30" s="89"/>
    </row>
    <row r="31" spans="2:10" ht="14.25" customHeight="1">
      <c r="B31" s="90">
        <v>1</v>
      </c>
      <c r="C31" s="157" t="s">
        <v>7</v>
      </c>
      <c r="D31" s="160">
        <v>1</v>
      </c>
      <c r="E31" s="99"/>
      <c r="F31" s="91"/>
      <c r="G31" s="91"/>
      <c r="H31" s="92"/>
      <c r="I31" s="92"/>
      <c r="J31" s="93"/>
    </row>
    <row r="32" spans="2:10" ht="14.25" customHeight="1">
      <c r="B32" s="94">
        <v>2</v>
      </c>
      <c r="C32" s="158" t="s">
        <v>2</v>
      </c>
      <c r="D32" s="161">
        <v>2</v>
      </c>
      <c r="E32" s="101"/>
      <c r="F32" s="159"/>
      <c r="G32" s="95"/>
      <c r="H32" s="95"/>
      <c r="I32" s="95"/>
      <c r="J32" s="96"/>
    </row>
    <row r="33" spans="2:10" ht="14.25" customHeight="1">
      <c r="B33" s="94">
        <v>3</v>
      </c>
      <c r="C33" s="158" t="s">
        <v>24</v>
      </c>
      <c r="D33" s="161">
        <v>3</v>
      </c>
      <c r="E33" s="101"/>
      <c r="F33" s="159"/>
      <c r="G33" s="95"/>
      <c r="H33" s="95"/>
      <c r="I33" s="95"/>
      <c r="J33" s="96"/>
    </row>
    <row r="34" spans="2:10" ht="14.25" customHeight="1" thickBot="1">
      <c r="B34" s="56">
        <v>4</v>
      </c>
      <c r="C34" s="146" t="s">
        <v>6</v>
      </c>
      <c r="D34" s="162">
        <v>4</v>
      </c>
      <c r="E34" s="131"/>
      <c r="F34" s="97"/>
      <c r="G34" s="97"/>
      <c r="H34" s="97"/>
      <c r="I34" s="97"/>
      <c r="J34" s="98"/>
    </row>
    <row r="35" spans="2:10" ht="14.25" customHeight="1">
      <c r="B35" s="51">
        <v>5</v>
      </c>
      <c r="C35" s="156">
        <v>146</v>
      </c>
      <c r="D35" s="150" t="s">
        <v>86</v>
      </c>
      <c r="E35" s="151"/>
      <c r="F35" s="147">
        <v>39.58</v>
      </c>
      <c r="G35" s="133"/>
      <c r="H35" s="134">
        <v>-3.6</v>
      </c>
      <c r="I35" s="132">
        <f>F35+H35</f>
        <v>35.98</v>
      </c>
      <c r="J35" s="135"/>
    </row>
    <row r="36" spans="2:10" ht="14.25" customHeight="1">
      <c r="B36" s="100">
        <v>6</v>
      </c>
      <c r="C36" s="145" t="s">
        <v>31</v>
      </c>
      <c r="D36" s="152" t="s">
        <v>86</v>
      </c>
      <c r="E36" s="153"/>
      <c r="F36" s="148">
        <v>33.71</v>
      </c>
      <c r="G36" s="137"/>
      <c r="H36" s="138">
        <v>-2.5</v>
      </c>
      <c r="I36" s="136">
        <f>F36+H36</f>
        <v>31.21</v>
      </c>
      <c r="J36" s="139"/>
    </row>
    <row r="37" spans="2:10" ht="14.25" customHeight="1">
      <c r="B37" s="100">
        <v>7</v>
      </c>
      <c r="C37" s="145" t="s">
        <v>34</v>
      </c>
      <c r="D37" s="152" t="s">
        <v>86</v>
      </c>
      <c r="E37" s="153"/>
      <c r="F37" s="148">
        <v>31.74</v>
      </c>
      <c r="G37" s="137"/>
      <c r="H37" s="138">
        <v>-2.5</v>
      </c>
      <c r="I37" s="136">
        <f>F37+H37</f>
        <v>29.24</v>
      </c>
      <c r="J37" s="139"/>
    </row>
    <row r="38" spans="2:10" ht="14.25" customHeight="1" thickBot="1">
      <c r="B38" s="56">
        <v>8</v>
      </c>
      <c r="C38" s="146" t="s">
        <v>17</v>
      </c>
      <c r="D38" s="154" t="s">
        <v>86</v>
      </c>
      <c r="E38" s="155"/>
      <c r="F38" s="149">
        <v>20.68</v>
      </c>
      <c r="G38" s="141"/>
      <c r="H38" s="142">
        <v>-3.6</v>
      </c>
      <c r="I38" s="140">
        <f>F38+H38</f>
        <v>17.08</v>
      </c>
      <c r="J38" s="143"/>
    </row>
    <row r="39" spans="2:10" ht="14.25" customHeight="1">
      <c r="B39" s="51">
        <v>9</v>
      </c>
      <c r="C39" s="144" t="s">
        <v>19</v>
      </c>
      <c r="D39" s="150" t="s">
        <v>85</v>
      </c>
      <c r="E39" s="151"/>
      <c r="F39" s="147">
        <v>29.69</v>
      </c>
      <c r="G39" s="133"/>
      <c r="H39" s="134">
        <v>-1.6</v>
      </c>
      <c r="I39" s="132">
        <f>F39+H39</f>
        <v>28.09</v>
      </c>
      <c r="J39" s="135"/>
    </row>
    <row r="40" spans="2:10" ht="14.25" customHeight="1">
      <c r="B40" s="100">
        <v>10</v>
      </c>
      <c r="C40" s="145" t="s">
        <v>97</v>
      </c>
      <c r="D40" s="152" t="s">
        <v>85</v>
      </c>
      <c r="E40" s="153"/>
      <c r="F40" s="148">
        <v>25.62</v>
      </c>
      <c r="G40" s="137"/>
      <c r="H40" s="138">
        <v>-1.7</v>
      </c>
      <c r="I40" s="136">
        <f>F40+H40</f>
        <v>23.92</v>
      </c>
      <c r="J40" s="139"/>
    </row>
    <row r="41" spans="2:10" ht="14.25" customHeight="1">
      <c r="B41" s="100">
        <v>11</v>
      </c>
      <c r="C41" s="145" t="s">
        <v>9</v>
      </c>
      <c r="D41" s="152" t="s">
        <v>85</v>
      </c>
      <c r="E41" s="153"/>
      <c r="F41" s="148">
        <v>22.79</v>
      </c>
      <c r="G41" s="137"/>
      <c r="H41" s="138">
        <v>-0.7</v>
      </c>
      <c r="I41" s="136">
        <f>F41+H41</f>
        <v>22.09</v>
      </c>
      <c r="J41" s="139"/>
    </row>
    <row r="42" spans="2:10" ht="14.25" customHeight="1" thickBot="1">
      <c r="B42" s="56">
        <v>12</v>
      </c>
      <c r="C42" s="146" t="s">
        <v>5</v>
      </c>
      <c r="D42" s="154" t="s">
        <v>85</v>
      </c>
      <c r="E42" s="155"/>
      <c r="F42" s="149">
        <v>12.68</v>
      </c>
      <c r="G42" s="141"/>
      <c r="H42" s="142">
        <v>-3.6</v>
      </c>
      <c r="I42" s="140">
        <f>F42+H42</f>
        <v>9.08</v>
      </c>
      <c r="J42" s="143"/>
    </row>
    <row r="43" ht="14.25" customHeight="1">
      <c r="B43" s="81"/>
    </row>
    <row r="44" ht="14.25" customHeight="1">
      <c r="B44" s="81"/>
    </row>
    <row r="45" ht="14.25" customHeight="1">
      <c r="B45" s="81"/>
    </row>
    <row r="46" ht="14.25" customHeight="1">
      <c r="B46" s="81"/>
    </row>
    <row r="47" ht="14.25" customHeight="1">
      <c r="B47" s="81"/>
    </row>
    <row r="48" ht="14.25" customHeight="1">
      <c r="B48" s="81"/>
    </row>
    <row r="49" ht="14.25" customHeight="1">
      <c r="B49" s="81"/>
    </row>
    <row r="50" ht="14.25" customHeight="1">
      <c r="B50" s="81"/>
    </row>
    <row r="51" ht="14.25" customHeight="1">
      <c r="B51" s="81"/>
    </row>
    <row r="52" ht="14.25" customHeight="1">
      <c r="B52" s="81"/>
    </row>
    <row r="53" ht="14.25" customHeight="1">
      <c r="B53" s="81"/>
    </row>
    <row r="54" ht="14.25" customHeight="1">
      <c r="B54" s="81"/>
    </row>
    <row r="55" ht="14.25" customHeight="1">
      <c r="B55" s="81"/>
    </row>
    <row r="56" ht="14.25" customHeight="1">
      <c r="B56" s="81"/>
    </row>
    <row r="57" ht="14.25" customHeight="1">
      <c r="B57" s="81"/>
    </row>
    <row r="58" ht="14.25" customHeight="1">
      <c r="B58" s="81"/>
    </row>
    <row r="59" ht="14.25" customHeight="1">
      <c r="B59" s="81"/>
    </row>
    <row r="60" ht="14.25" customHeight="1">
      <c r="B60" s="81"/>
    </row>
    <row r="61" ht="14.25" customHeight="1">
      <c r="B61" s="81"/>
    </row>
    <row r="62" ht="14.25" customHeight="1">
      <c r="B62" s="81"/>
    </row>
    <row r="63" ht="14.25" customHeight="1">
      <c r="B63" s="81"/>
    </row>
    <row r="64" ht="14.25" customHeight="1">
      <c r="B64" s="81"/>
    </row>
    <row r="65" ht="14.25" customHeight="1">
      <c r="B65" s="81"/>
    </row>
    <row r="66" ht="14.25" customHeight="1">
      <c r="B66" s="81"/>
    </row>
    <row r="67" ht="14.25" customHeight="1">
      <c r="B67" s="81"/>
    </row>
    <row r="68" ht="14.25" customHeight="1">
      <c r="B68" s="81"/>
    </row>
    <row r="69" ht="14.25" customHeight="1">
      <c r="B69" s="81"/>
    </row>
    <row r="70" ht="14.25" customHeight="1">
      <c r="B70" s="81"/>
    </row>
  </sheetData>
  <mergeCells count="42">
    <mergeCell ref="H8:I8"/>
    <mergeCell ref="H20:I20"/>
    <mergeCell ref="H26:I26"/>
    <mergeCell ref="H27:I27"/>
    <mergeCell ref="I42:J42"/>
    <mergeCell ref="H2:I2"/>
    <mergeCell ref="F31:J34"/>
    <mergeCell ref="F42:G42"/>
    <mergeCell ref="I36:J36"/>
    <mergeCell ref="E6:F6"/>
    <mergeCell ref="E18:F18"/>
    <mergeCell ref="E10:F10"/>
    <mergeCell ref="E22:F22"/>
    <mergeCell ref="D41:E41"/>
    <mergeCell ref="D31:E31"/>
    <mergeCell ref="D32:E32"/>
    <mergeCell ref="D33:E33"/>
    <mergeCell ref="D34:E34"/>
    <mergeCell ref="D42:E42"/>
    <mergeCell ref="F35:G35"/>
    <mergeCell ref="F36:G36"/>
    <mergeCell ref="F37:G37"/>
    <mergeCell ref="F38:G38"/>
    <mergeCell ref="F39:G39"/>
    <mergeCell ref="D35:E35"/>
    <mergeCell ref="D38:E38"/>
    <mergeCell ref="D39:E39"/>
    <mergeCell ref="D40:E40"/>
    <mergeCell ref="A1:K1"/>
    <mergeCell ref="I39:J39"/>
    <mergeCell ref="F40:G40"/>
    <mergeCell ref="F41:G41"/>
    <mergeCell ref="D36:E36"/>
    <mergeCell ref="D37:E37"/>
    <mergeCell ref="D30:E30"/>
    <mergeCell ref="F30:G30"/>
    <mergeCell ref="I30:J30"/>
    <mergeCell ref="I35:J35"/>
    <mergeCell ref="I40:J40"/>
    <mergeCell ref="I41:J41"/>
    <mergeCell ref="I37:J37"/>
    <mergeCell ref="I38:J38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Цифровой мир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сниб</cp:lastModifiedBy>
  <cp:lastPrinted>2004-05-05T15:18:09Z</cp:lastPrinted>
  <dcterms:created xsi:type="dcterms:W3CDTF">2003-10-10T15:55:18Z</dcterms:created>
  <dcterms:modified xsi:type="dcterms:W3CDTF">2004-05-05T15:18:38Z</dcterms:modified>
  <cp:category/>
  <cp:version/>
  <cp:contentType/>
  <cp:contentStatus/>
</cp:coreProperties>
</file>